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G:\PORTAL\PORTAL 2024\4th Quarter\"/>
    </mc:Choice>
  </mc:AlternateContent>
  <bookViews>
    <workbookView xWindow="0" yWindow="0" windowWidth="28800" windowHeight="12315"/>
  </bookViews>
  <sheets>
    <sheet name="100" sheetId="3" r:id="rId1"/>
    <sheet name="200" sheetId="4" r:id="rId2"/>
    <sheet name="300" sheetId="5" r:id="rId3"/>
    <sheet name="FDPP LICENSE" sheetId="2" state="veryHidden" r:id="rId4"/>
  </sheets>
  <calcPr calcId="152511"/>
</workbook>
</file>

<file path=xl/calcChain.xml><?xml version="1.0" encoding="utf-8"?>
<calcChain xmlns="http://schemas.openxmlformats.org/spreadsheetml/2006/main">
  <c r="J90" i="5" l="1"/>
  <c r="H90" i="5"/>
  <c r="J65" i="5"/>
  <c r="J31" i="5"/>
  <c r="J32" i="5" s="1"/>
  <c r="H31" i="5"/>
  <c r="H23" i="5"/>
  <c r="H32" i="5" s="1"/>
  <c r="H63" i="5" s="1"/>
  <c r="H65" i="5" s="1"/>
  <c r="J99" i="4"/>
  <c r="H99" i="4"/>
  <c r="J49" i="4"/>
  <c r="J50" i="4" s="1"/>
  <c r="H49" i="4"/>
  <c r="H50" i="4" s="1"/>
  <c r="J30" i="4"/>
  <c r="H30" i="4"/>
  <c r="J22" i="4"/>
  <c r="J31" i="4" s="1"/>
  <c r="J63" i="4" s="1"/>
  <c r="J65" i="4" s="1"/>
  <c r="H22" i="4"/>
  <c r="H31" i="4" s="1"/>
  <c r="H63" i="4" s="1"/>
  <c r="H65" i="4" s="1"/>
  <c r="J89" i="3"/>
  <c r="H89" i="3"/>
  <c r="J49" i="3"/>
  <c r="J50" i="3" s="1"/>
  <c r="H49" i="3"/>
  <c r="H50" i="3" s="1"/>
  <c r="J31" i="3"/>
  <c r="H31" i="3"/>
  <c r="J24" i="3"/>
  <c r="H24" i="3"/>
  <c r="J32" i="3" l="1"/>
  <c r="J63" i="3" s="1"/>
  <c r="J65" i="3" s="1"/>
  <c r="H32" i="3"/>
  <c r="H63" i="3" s="1"/>
  <c r="H65" i="3" s="1"/>
</calcChain>
</file>

<file path=xl/sharedStrings.xml><?xml version="1.0" encoding="utf-8"?>
<sst xmlns="http://schemas.openxmlformats.org/spreadsheetml/2006/main" count="428" uniqueCount="104">
  <si>
    <t>FDP Form 9 - Statement of Cash Flows</t>
  </si>
  <si>
    <t>(BLGF Memorandum Circular No. 09 - 2012 dated February 21, 2012, Annex 2)</t>
  </si>
  <si>
    <t>STATEMENT OF CASH FLOWS</t>
  </si>
  <si>
    <t>Collection from Taxpayers</t>
  </si>
  <si>
    <t>Interest Income</t>
  </si>
  <si>
    <t>Dividend Income</t>
  </si>
  <si>
    <t>Other Receipts</t>
  </si>
  <si>
    <t>Interest Expense</t>
  </si>
  <si>
    <t>Net Cash from Operating Activities</t>
  </si>
  <si>
    <t>Net Cash from Investing Activities</t>
  </si>
  <si>
    <t>Payment of Loan Amortization</t>
  </si>
  <si>
    <t>CAUTION:</t>
  </si>
  <si>
    <t>TO REDUCE THE RISK OF UPLOADING WRONG TEMPLATE FOR THIS DOCUMENT, DO NOT EDIT/DELETE THIS SHEET.</t>
  </si>
  <si>
    <t>FROM:</t>
  </si>
  <si>
    <t>FDPP TEAM</t>
  </si>
  <si>
    <t>v2</t>
  </si>
  <si>
    <t xml:space="preserve">COMPARATIVE STATEMENT OF CONDENSED CASH FLOWS </t>
  </si>
  <si>
    <t>Grneral  Fund Code 100</t>
  </si>
  <si>
    <t>For the Year Ended December 31, 2024</t>
  </si>
  <si>
    <t>Note</t>
  </si>
  <si>
    <t>Cash Flows from Operating Activities</t>
  </si>
  <si>
    <t>Cash Inflows</t>
  </si>
  <si>
    <t>P</t>
  </si>
  <si>
    <t>Share from Internal Revenue Allotment</t>
  </si>
  <si>
    <t>Share from Excise Tax</t>
  </si>
  <si>
    <t>Receipts from Business / Service Income</t>
  </si>
  <si>
    <t>Total Cash Inflows</t>
  </si>
  <si>
    <t>Cash Outflows</t>
  </si>
  <si>
    <t>Payment of Expense</t>
  </si>
  <si>
    <t>Payment to Suppliers and Creditors</t>
  </si>
  <si>
    <t>Payment to Employees</t>
  </si>
  <si>
    <t>Other expenses</t>
  </si>
  <si>
    <t>Total Cash Outflows</t>
  </si>
  <si>
    <t>Cash Flows from Investing Activities</t>
  </si>
  <si>
    <t>Proceeds from Sale of Investment Property</t>
  </si>
  <si>
    <t>-0-</t>
  </si>
  <si>
    <t>Proceeds from Sale / Disposal of Property, Plant &amp; Equipment</t>
  </si>
  <si>
    <t>Proceeds from Sale of Non-Current Investments</t>
  </si>
  <si>
    <t>Collection of Principal on Loans to other Entities</t>
  </si>
  <si>
    <t>Purchased /Construction of Investment Property</t>
  </si>
  <si>
    <t>Purchase /Construction of  Property, Plant &amp; Equipment</t>
  </si>
  <si>
    <t>Investment</t>
  </si>
  <si>
    <t>Purchase of Bearer Biological assets</t>
  </si>
  <si>
    <t>Purchase of Intangible Assets</t>
  </si>
  <si>
    <t>Grant of Loans</t>
  </si>
  <si>
    <t>Cash Flows from Financing activities</t>
  </si>
  <si>
    <t>Proceeds from Insurance of Bonds</t>
  </si>
  <si>
    <t xml:space="preserve">Proceeds from Loans </t>
  </si>
  <si>
    <t xml:space="preserve"> Cash Outflows</t>
  </si>
  <si>
    <t>Payment of Long-term Liabilities</t>
  </si>
  <si>
    <t>Retirement / Redemption of Debt Securities</t>
  </si>
  <si>
    <t>Net Cash Flows from Financing Activites</t>
  </si>
  <si>
    <t>Total Cash Provided by Operating, Investing and Financing Activities</t>
  </si>
  <si>
    <t>Add:</t>
  </si>
  <si>
    <t xml:space="preserve"> Cash at the Beginning of the Year</t>
  </si>
  <si>
    <t>Cash Balance at the End of the Year</t>
  </si>
  <si>
    <t>Notes to Cash Flows Statement</t>
  </si>
  <si>
    <t>a ).</t>
  </si>
  <si>
    <t>Cash and Cash Equivalent</t>
  </si>
  <si>
    <t xml:space="preserve">               Cash and cash equivalents consist of cash on hand, balances with banks, and investment in time deposits. Cash and cash equivalents included in the cash flow statement comprise the following statement of financial position amounts:</t>
  </si>
  <si>
    <t>Cash on Hand and Balances with Bank</t>
  </si>
  <si>
    <t>Cash Equivalent</t>
  </si>
  <si>
    <t xml:space="preserve">b ). </t>
  </si>
  <si>
    <t>Reconciliation of Net Cash Flows from Operating Activities to Surplus (Deficit)</t>
  </si>
  <si>
    <t>Surplus (Deficits)</t>
  </si>
  <si>
    <t xml:space="preserve">Non - Cash Transaction </t>
  </si>
  <si>
    <t>Depreciation</t>
  </si>
  <si>
    <t>Amortization of Intangible Assets</t>
  </si>
  <si>
    <t>Impairment Loss</t>
  </si>
  <si>
    <t>Increase in Payables</t>
  </si>
  <si>
    <t>Gain / Losses on Sale of Property, Plant &amp; Equipment</t>
  </si>
  <si>
    <t>Gains / Losses on Sale of Investments</t>
  </si>
  <si>
    <t>Increase in Current Assets</t>
  </si>
  <si>
    <t>Increase in investment due to revaluation</t>
  </si>
  <si>
    <t>Increase in receivables</t>
  </si>
  <si>
    <t>CERTIFIED CORRECT :</t>
  </si>
  <si>
    <t>ALMEDA O. DE VENECIA</t>
  </si>
  <si>
    <t>Municipal Accountant</t>
  </si>
  <si>
    <t>REGION: I</t>
  </si>
  <si>
    <t>PROVINCE: PANGASINAN</t>
  </si>
  <si>
    <t>CITY/MUNICIPALITY: BALUNGAO</t>
  </si>
  <si>
    <t>CALENDAR YEAR: 2025</t>
  </si>
  <si>
    <t>QUARTER: 4TH</t>
  </si>
  <si>
    <t>Special Education Fund 200</t>
  </si>
  <si>
    <t>.</t>
  </si>
  <si>
    <t>Prior Year's Adjustment</t>
  </si>
  <si>
    <t>Trust Fund Code 300</t>
  </si>
  <si>
    <t>As of December 31, 2024</t>
  </si>
  <si>
    <t>Cash Flows form Operating Acivities</t>
  </si>
  <si>
    <t>Csh Inflows</t>
  </si>
  <si>
    <t>Collecrion Form Taxpayers</t>
  </si>
  <si>
    <t>Share From Internal Revenue Allotment</t>
  </si>
  <si>
    <t>Receipts from Business/ Service Income</t>
  </si>
  <si>
    <t xml:space="preserve">Other Receipts </t>
  </si>
  <si>
    <t>Total Cash Flows</t>
  </si>
  <si>
    <t>Payment to Employe To Employees</t>
  </si>
  <si>
    <t>Interest Expense Other Expense</t>
  </si>
  <si>
    <t>Other Expense</t>
  </si>
  <si>
    <t>Net Cash From Operating Activities</t>
  </si>
  <si>
    <t>Cash Balance at the end of the Year</t>
  </si>
  <si>
    <t xml:space="preserve"> Notes to Cash Flows Statement</t>
  </si>
  <si>
    <t>b).</t>
  </si>
  <si>
    <t>Increase in Receivables</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</si>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</sst>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00_);_(* \(#,##0.00\);_(* &quot;-&quot;??_);_(@_)"/>
  </numFmts>
  <fonts count="26" x14ac:knownFonts="1">
    <font>
      <sz val="11"/>
      <color rgb="FF000000"/>
      <name val="Calibri"/>
    </font>
    <font>
      <b/>
      <sz val="11"/>
      <color rgb="FF000000"/>
      <name val="Calibri"/>
    </font>
    <font>
      <b/>
      <sz val="18"/>
      <color rgb="FFFF0000"/>
      <name val="Calibri"/>
    </font>
    <font>
      <sz val="7"/>
      <color rgb="FF000000"/>
      <name val="Calibri"/>
    </font>
    <font>
      <sz val="11"/>
      <color rgb="FF000000"/>
      <name val="Calibri"/>
    </font>
    <font>
      <b/>
      <sz val="11"/>
      <color theme="1"/>
      <name val="Calibri"/>
      <family val="2"/>
      <scheme val="minor"/>
    </font>
    <font>
      <b/>
      <sz val="12"/>
      <color theme="1"/>
      <name val="Times New Roman"/>
      <family val="1"/>
    </font>
    <font>
      <sz val="12"/>
      <color theme="1"/>
      <name val="Times New Roman"/>
      <family val="1"/>
    </font>
    <font>
      <b/>
      <i/>
      <sz val="12"/>
      <color theme="1"/>
      <name val="Times New Roman"/>
      <family val="1"/>
    </font>
    <font>
      <b/>
      <i/>
      <u/>
      <sz val="12"/>
      <color theme="1"/>
      <name val="Times New Roman"/>
      <family val="1"/>
    </font>
    <font>
      <u val="singleAccounting"/>
      <sz val="12"/>
      <color theme="1"/>
      <name val="Times New Roman"/>
      <family val="1"/>
    </font>
    <font>
      <b/>
      <u val="singleAccounting"/>
      <sz val="12"/>
      <color theme="1"/>
      <name val="Times New Roman"/>
      <family val="1"/>
    </font>
    <font>
      <b/>
      <u val="doubleAccounting"/>
      <sz val="12"/>
      <color theme="1"/>
      <name val="Times New Roman"/>
      <family val="1"/>
    </font>
    <font>
      <b/>
      <i/>
      <u val="singleAccounting"/>
      <sz val="12"/>
      <color theme="1"/>
      <name val="Times New Roman"/>
      <family val="1"/>
    </font>
    <font>
      <sz val="12"/>
      <color indexed="8"/>
      <name val="Times New Roman"/>
      <family val="1"/>
    </font>
    <font>
      <u val="singleAccounting"/>
      <sz val="12"/>
      <color indexed="8"/>
      <name val="Times New Roman"/>
      <family val="1"/>
    </font>
    <font>
      <b/>
      <u val="singleAccounting"/>
      <sz val="12"/>
      <color indexed="8"/>
      <name val="Times New Roman"/>
      <family val="1"/>
    </font>
    <font>
      <sz val="12"/>
      <color theme="1"/>
      <name val="Calibri"/>
      <family val="2"/>
      <scheme val="minor"/>
    </font>
    <font>
      <i/>
      <sz val="12"/>
      <color theme="1"/>
      <name val="Times New Roman"/>
      <family val="1"/>
    </font>
    <font>
      <b/>
      <sz val="12"/>
      <color rgb="FF000000"/>
      <name val="Calibri"/>
      <family val="2"/>
    </font>
    <font>
      <b/>
      <sz val="11"/>
      <color rgb="FF000000"/>
      <name val="Calibri"/>
      <family val="2"/>
    </font>
    <font>
      <b/>
      <i/>
      <sz val="11"/>
      <color theme="1"/>
      <name val="Calibri"/>
      <family val="2"/>
      <scheme val="minor"/>
    </font>
    <font>
      <sz val="11"/>
      <color theme="1"/>
      <name val="Times New Roman"/>
      <family val="1"/>
    </font>
    <font>
      <b/>
      <sz val="14"/>
      <color theme="1"/>
      <name val="Times New Roman"/>
      <family val="1"/>
    </font>
    <font>
      <i/>
      <sz val="11"/>
      <color theme="1"/>
      <name val="Calibri"/>
      <family val="2"/>
      <scheme val="minor"/>
    </font>
    <font>
      <sz val="11"/>
      <color rgb="FF000000"/>
      <name val="Calibri"/>
      <family val="2"/>
    </font>
  </fonts>
  <fills count="3">
    <fill>
      <patternFill patternType="none"/>
    </fill>
    <fill>
      <patternFill patternType="gray125"/>
    </fill>
    <fill>
      <patternFill patternType="none"/>
    </fill>
  </fills>
  <borders count="2">
    <border>
      <left/>
      <right/>
      <top/>
      <bottom/>
      <diagonal/>
    </border>
    <border>
      <left/>
      <right/>
      <top/>
      <bottom style="thin">
        <color indexed="64"/>
      </bottom>
      <diagonal/>
    </border>
  </borders>
  <cellStyleXfs count="2">
    <xf numFmtId="0" fontId="0" fillId="0" borderId="0"/>
    <xf numFmtId="43" fontId="4" fillId="0" borderId="0" applyFont="0" applyFill="0" applyBorder="0" applyAlignment="0" applyProtection="0"/>
  </cellStyleXfs>
  <cellXfs count="98">
    <xf numFmtId="0" fontId="0" fillId="2" borderId="0" xfId="0" applyFill="1"/>
    <xf numFmtId="0" fontId="1" fillId="2" borderId="0" xfId="0" applyFont="1" applyFill="1"/>
    <xf numFmtId="0" fontId="2" fillId="2" borderId="0" xfId="0" applyFont="1" applyFill="1"/>
    <xf numFmtId="0" fontId="3" fillId="2" borderId="0" xfId="0" applyFont="1" applyFill="1" applyAlignment="1" applyProtection="1">
      <alignment vertical="center"/>
      <protection locked="0"/>
    </xf>
    <xf numFmtId="0" fontId="3" fillId="2" borderId="0" xfId="0" applyFont="1" applyFill="1" applyAlignment="1" applyProtection="1">
      <alignment vertical="center" wrapText="1"/>
      <protection locked="0"/>
    </xf>
    <xf numFmtId="0" fontId="0" fillId="2" borderId="0" xfId="0" applyFill="1" applyProtection="1">
      <protection locked="0"/>
    </xf>
    <xf numFmtId="0" fontId="0" fillId="2" borderId="0" xfId="0" applyFill="1" applyAlignment="1" applyProtection="1">
      <alignment vertical="center"/>
      <protection locked="0"/>
    </xf>
    <xf numFmtId="0" fontId="1" fillId="2" borderId="0" xfId="0" applyFont="1" applyFill="1" applyProtection="1">
      <protection locked="0"/>
    </xf>
    <xf numFmtId="0" fontId="1" fillId="2" borderId="0" xfId="0" applyFont="1" applyFill="1" applyAlignment="1" applyProtection="1">
      <alignment vertical="center"/>
      <protection locked="0"/>
    </xf>
    <xf numFmtId="0" fontId="0" fillId="2" borderId="0" xfId="0" applyFill="1" applyAlignment="1" applyProtection="1">
      <alignment wrapText="1"/>
      <protection locked="0"/>
    </xf>
    <xf numFmtId="0" fontId="1" fillId="2" borderId="0" xfId="0" applyFont="1" applyFill="1" applyAlignment="1" applyProtection="1">
      <alignment wrapText="1"/>
      <protection locked="0"/>
    </xf>
    <xf numFmtId="0" fontId="3" fillId="2" borderId="0" xfId="0" applyFont="1" applyFill="1" applyAlignment="1">
      <alignment vertical="center"/>
    </xf>
    <xf numFmtId="0" fontId="1" fillId="2" borderId="0" xfId="0" applyFont="1" applyFill="1" applyAlignment="1">
      <alignment vertical="center"/>
    </xf>
    <xf numFmtId="0" fontId="0" fillId="2" borderId="0" xfId="0" applyFill="1" applyAlignment="1">
      <alignment wrapText="1"/>
    </xf>
    <xf numFmtId="0" fontId="6" fillId="0" borderId="0" xfId="0" applyFont="1" applyAlignment="1">
      <alignment horizontal="center"/>
    </xf>
    <xf numFmtId="0" fontId="0" fillId="0" borderId="0" xfId="0"/>
    <xf numFmtId="0" fontId="7" fillId="0" borderId="0" xfId="0" applyFont="1" applyAlignment="1">
      <alignment horizontal="center"/>
    </xf>
    <xf numFmtId="0" fontId="7" fillId="0" borderId="0" xfId="0" applyFont="1" applyAlignment="1">
      <alignment horizontal="center"/>
    </xf>
    <xf numFmtId="0" fontId="7" fillId="0" borderId="0" xfId="0" applyFont="1"/>
    <xf numFmtId="0" fontId="8" fillId="0" borderId="0" xfId="0" applyFont="1" applyAlignment="1">
      <alignment horizontal="center"/>
    </xf>
    <xf numFmtId="0" fontId="9" fillId="0" borderId="0" xfId="0" applyFont="1" applyAlignment="1">
      <alignment horizontal="center"/>
    </xf>
    <xf numFmtId="0" fontId="6" fillId="0" borderId="0" xfId="0" applyFont="1"/>
    <xf numFmtId="0" fontId="8" fillId="0" borderId="0" xfId="0" applyFont="1"/>
    <xf numFmtId="164" fontId="7" fillId="0" borderId="0" xfId="0" applyNumberFormat="1" applyFont="1" applyAlignment="1">
      <alignment horizontal="right"/>
    </xf>
    <xf numFmtId="164" fontId="10" fillId="0" borderId="0" xfId="0" applyNumberFormat="1" applyFont="1" applyAlignment="1">
      <alignment horizontal="right"/>
    </xf>
    <xf numFmtId="164" fontId="6" fillId="0" borderId="0" xfId="0" applyNumberFormat="1" applyFont="1" applyAlignment="1">
      <alignment horizontal="right"/>
    </xf>
    <xf numFmtId="164" fontId="11" fillId="0" borderId="0" xfId="0" applyNumberFormat="1" applyFont="1" applyAlignment="1">
      <alignment horizontal="right"/>
    </xf>
    <xf numFmtId="164" fontId="8" fillId="0" borderId="0" xfId="0" applyNumberFormat="1" applyFont="1" applyAlignment="1">
      <alignment horizontal="right"/>
    </xf>
    <xf numFmtId="164" fontId="7" fillId="0" borderId="1" xfId="0" applyNumberFormat="1" applyFont="1" applyBorder="1" applyAlignment="1">
      <alignment horizontal="right"/>
    </xf>
    <xf numFmtId="164" fontId="12" fillId="0" borderId="0" xfId="0" applyNumberFormat="1" applyFont="1" applyAlignment="1">
      <alignment horizontal="right"/>
    </xf>
    <xf numFmtId="164" fontId="13" fillId="0" borderId="0" xfId="0" applyNumberFormat="1" applyFont="1" applyAlignment="1">
      <alignment horizontal="right"/>
    </xf>
    <xf numFmtId="0" fontId="7" fillId="0" borderId="0" xfId="0" applyFont="1" applyAlignment="1">
      <alignment horizontal="justify" vertical="top"/>
    </xf>
    <xf numFmtId="0" fontId="0" fillId="0" borderId="0" xfId="0" applyAlignment="1">
      <alignment horizontal="justify" vertical="top"/>
    </xf>
    <xf numFmtId="164" fontId="14" fillId="0" borderId="0" xfId="0" quotePrefix="1" applyNumberFormat="1" applyFont="1" applyAlignment="1">
      <alignment horizontal="right"/>
    </xf>
    <xf numFmtId="164" fontId="7" fillId="0" borderId="0" xfId="0" applyNumberFormat="1" applyFont="1" applyAlignment="1">
      <alignment horizontal="justify" vertical="top"/>
    </xf>
    <xf numFmtId="0" fontId="0" fillId="0" borderId="0" xfId="0" applyAlignment="1">
      <alignment horizontal="center" vertical="top"/>
    </xf>
    <xf numFmtId="0" fontId="6" fillId="0" borderId="0" xfId="0" applyFont="1" applyAlignment="1">
      <alignment horizontal="center"/>
    </xf>
    <xf numFmtId="164" fontId="15" fillId="0" borderId="0" xfId="0" quotePrefix="1" applyNumberFormat="1" applyFont="1" applyAlignment="1">
      <alignment horizontal="right"/>
    </xf>
    <xf numFmtId="0" fontId="6" fillId="0" borderId="0" xfId="0" applyFont="1" applyAlignment="1">
      <alignment vertical="center"/>
    </xf>
    <xf numFmtId="164" fontId="7" fillId="0" borderId="0" xfId="0" applyNumberFormat="1" applyFont="1" applyAlignment="1">
      <alignment horizontal="right" vertical="center"/>
    </xf>
    <xf numFmtId="164" fontId="16" fillId="0" borderId="0" xfId="0" quotePrefix="1" applyNumberFormat="1" applyFont="1" applyAlignment="1">
      <alignment horizontal="right"/>
    </xf>
    <xf numFmtId="0" fontId="6" fillId="0" borderId="0" xfId="0" applyFont="1" applyAlignment="1">
      <alignment horizontal="justify" vertical="center"/>
    </xf>
    <xf numFmtId="0" fontId="0" fillId="0" borderId="0" xfId="0" applyAlignment="1">
      <alignment horizontal="justify" vertical="center"/>
    </xf>
    <xf numFmtId="0" fontId="7" fillId="0" borderId="0" xfId="0" applyFont="1" applyAlignment="1">
      <alignment horizontal="justify" vertical="center"/>
    </xf>
    <xf numFmtId="0" fontId="7" fillId="0" borderId="0" xfId="0" applyFont="1" applyAlignment="1">
      <alignment horizontal="justify" vertical="center"/>
    </xf>
    <xf numFmtId="0" fontId="0" fillId="0" borderId="0" xfId="0" applyAlignment="1">
      <alignment horizontal="justify" vertical="center"/>
    </xf>
    <xf numFmtId="0" fontId="17" fillId="0" borderId="0" xfId="0" applyFont="1" applyAlignment="1">
      <alignment horizontal="justify" vertical="center"/>
    </xf>
    <xf numFmtId="0" fontId="8" fillId="0" borderId="0" xfId="0" applyFont="1" applyAlignment="1">
      <alignment horizontal="center" vertical="center"/>
    </xf>
    <xf numFmtId="0" fontId="8" fillId="0" borderId="0" xfId="0" applyFont="1" applyAlignment="1">
      <alignment vertical="top"/>
    </xf>
    <xf numFmtId="0" fontId="0" fillId="0" borderId="0" xfId="0" applyAlignment="1">
      <alignment vertical="top"/>
    </xf>
    <xf numFmtId="0" fontId="8" fillId="0" borderId="0" xfId="0" applyFont="1" applyAlignment="1">
      <alignment horizontal="justify" vertical="top"/>
    </xf>
    <xf numFmtId="0" fontId="0" fillId="0" borderId="0" xfId="0" applyAlignment="1">
      <alignment horizontal="justify" vertical="top"/>
    </xf>
    <xf numFmtId="0" fontId="18" fillId="0" borderId="0" xfId="0" applyFont="1" applyAlignment="1">
      <alignment horizontal="center"/>
    </xf>
    <xf numFmtId="0" fontId="1" fillId="2" borderId="0" xfId="0" applyFont="1" applyFill="1" applyAlignment="1"/>
    <xf numFmtId="0" fontId="19" fillId="2" borderId="0" xfId="0" applyFont="1" applyFill="1" applyAlignment="1">
      <alignment horizontal="center"/>
    </xf>
    <xf numFmtId="0" fontId="20" fillId="2" borderId="0" xfId="0" applyFont="1" applyFill="1" applyAlignment="1">
      <alignment vertical="center"/>
    </xf>
    <xf numFmtId="0" fontId="20" fillId="2" borderId="0" xfId="0" applyFont="1" applyFill="1"/>
    <xf numFmtId="0" fontId="20" fillId="2" borderId="0" xfId="0" applyFont="1" applyFill="1" applyAlignment="1"/>
    <xf numFmtId="0" fontId="9" fillId="0" borderId="0" xfId="0" applyFont="1" applyBorder="1" applyAlignment="1">
      <alignment horizontal="center"/>
    </xf>
    <xf numFmtId="0" fontId="18" fillId="0" borderId="0" xfId="0" applyFont="1" applyAlignment="1">
      <alignment horizontal="center"/>
    </xf>
    <xf numFmtId="0" fontId="6" fillId="0" borderId="0" xfId="0" applyFont="1" applyAlignment="1">
      <alignment horizontal="justify" vertical="top"/>
    </xf>
    <xf numFmtId="0" fontId="5" fillId="0" borderId="0" xfId="0" applyFont="1"/>
    <xf numFmtId="0" fontId="21" fillId="0" borderId="0" xfId="0" applyFont="1"/>
    <xf numFmtId="0" fontId="17" fillId="0" borderId="0" xfId="0" applyFont="1" applyAlignment="1">
      <alignment horizontal="justify" vertical="center"/>
    </xf>
    <xf numFmtId="0" fontId="8" fillId="0" borderId="0" xfId="0" applyFont="1" applyAlignment="1">
      <alignment horizontal="justify" vertical="top"/>
    </xf>
    <xf numFmtId="0" fontId="22" fillId="0" borderId="0" xfId="0" applyFont="1"/>
    <xf numFmtId="43" fontId="6" fillId="0" borderId="0" xfId="0" applyNumberFormat="1" applyFont="1" applyAlignment="1">
      <alignment horizontal="right"/>
    </xf>
    <xf numFmtId="0" fontId="9" fillId="0" borderId="0" xfId="0" applyFont="1" applyAlignment="1">
      <alignment horizontal="center" vertical="center"/>
    </xf>
    <xf numFmtId="0" fontId="0" fillId="0" borderId="0" xfId="0" applyFont="1"/>
    <xf numFmtId="43" fontId="7" fillId="0" borderId="0" xfId="0" applyNumberFormat="1" applyFont="1" applyAlignment="1">
      <alignment horizontal="right"/>
    </xf>
    <xf numFmtId="43" fontId="8" fillId="0" borderId="0" xfId="0" applyNumberFormat="1" applyFont="1"/>
    <xf numFmtId="43" fontId="7" fillId="0" borderId="0" xfId="0" applyNumberFormat="1" applyFont="1" applyBorder="1"/>
    <xf numFmtId="0" fontId="23" fillId="0" borderId="0" xfId="0" applyFont="1"/>
    <xf numFmtId="0" fontId="7" fillId="0" borderId="0" xfId="0" applyFont="1" applyAlignment="1">
      <alignment vertical="center"/>
    </xf>
    <xf numFmtId="43" fontId="6" fillId="0" borderId="0" xfId="0" applyNumberFormat="1" applyFont="1" applyBorder="1" applyAlignment="1">
      <alignment horizontal="right" vertical="center"/>
    </xf>
    <xf numFmtId="0" fontId="18" fillId="0" borderId="0" xfId="0" applyFont="1"/>
    <xf numFmtId="43" fontId="8" fillId="0" borderId="0" xfId="0" applyNumberFormat="1" applyFont="1" applyAlignment="1">
      <alignment horizontal="right"/>
    </xf>
    <xf numFmtId="43" fontId="8" fillId="0" borderId="0" xfId="0" applyNumberFormat="1" applyFont="1" applyBorder="1" applyAlignment="1">
      <alignment horizontal="right"/>
    </xf>
    <xf numFmtId="0" fontId="7" fillId="0" borderId="0" xfId="0" applyFont="1" applyAlignment="1">
      <alignment vertical="top"/>
    </xf>
    <xf numFmtId="43" fontId="7" fillId="0" borderId="0" xfId="0" applyNumberFormat="1" applyFont="1" applyBorder="1" applyAlignment="1">
      <alignment horizontal="right" vertical="center"/>
    </xf>
    <xf numFmtId="43" fontId="10" fillId="0" borderId="0" xfId="0" applyNumberFormat="1" applyFont="1" applyBorder="1" applyAlignment="1">
      <alignment horizontal="right" vertical="center"/>
    </xf>
    <xf numFmtId="0" fontId="24" fillId="0" borderId="0" xfId="0" applyFont="1"/>
    <xf numFmtId="0" fontId="6" fillId="0" borderId="0" xfId="0" applyFont="1" applyAlignment="1"/>
    <xf numFmtId="0" fontId="18" fillId="0" borderId="0" xfId="0" applyFont="1" applyAlignment="1"/>
    <xf numFmtId="164" fontId="10" fillId="0" borderId="0" xfId="0" applyNumberFormat="1" applyFont="1" applyAlignment="1"/>
    <xf numFmtId="0" fontId="10" fillId="0" borderId="0" xfId="0" applyFont="1" applyAlignment="1"/>
    <xf numFmtId="164" fontId="12" fillId="0" borderId="0" xfId="0" applyNumberFormat="1" applyFont="1"/>
    <xf numFmtId="0" fontId="8" fillId="0" borderId="0" xfId="0" applyFont="1" applyAlignment="1">
      <alignment vertical="center"/>
    </xf>
    <xf numFmtId="164" fontId="7" fillId="0" borderId="0" xfId="0" quotePrefix="1" applyNumberFormat="1" applyFont="1" applyAlignment="1">
      <alignment horizontal="right"/>
    </xf>
    <xf numFmtId="0" fontId="0" fillId="0" borderId="0" xfId="0" applyAlignment="1">
      <alignment vertical="center"/>
    </xf>
    <xf numFmtId="164" fontId="10" fillId="0" borderId="0" xfId="0" quotePrefix="1" applyNumberFormat="1" applyFont="1" applyAlignment="1">
      <alignment horizontal="right"/>
    </xf>
    <xf numFmtId="164" fontId="11" fillId="0" borderId="0" xfId="0" quotePrefix="1" applyNumberFormat="1" applyFont="1" applyAlignment="1">
      <alignment horizontal="right" vertical="center"/>
    </xf>
    <xf numFmtId="164" fontId="11" fillId="0" borderId="0" xfId="0" quotePrefix="1" applyNumberFormat="1" applyFont="1" applyAlignment="1">
      <alignment horizontal="right"/>
    </xf>
    <xf numFmtId="164" fontId="7" fillId="0" borderId="0" xfId="0" applyNumberFormat="1" applyFont="1"/>
    <xf numFmtId="0" fontId="6" fillId="0" borderId="0" xfId="0" applyFont="1" applyAlignment="1">
      <alignment horizontal="center" vertical="center"/>
    </xf>
    <xf numFmtId="0" fontId="8" fillId="0" borderId="0" xfId="0" applyFont="1" applyAlignment="1">
      <alignment horizontal="justify" vertical="center"/>
    </xf>
    <xf numFmtId="43" fontId="22" fillId="0" borderId="0" xfId="1" applyFont="1"/>
    <xf numFmtId="0" fontId="25" fillId="0" borderId="0" xfId="0" applyFont="1"/>
  </cellXfs>
  <cellStyles count="2">
    <cellStyle name="Comma" xfId="1" builtinId="3"/>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92</xdr:row>
      <xdr:rowOff>114300</xdr:rowOff>
    </xdr:from>
    <xdr:to>
      <xdr:col>7</xdr:col>
      <xdr:colOff>904875</xdr:colOff>
      <xdr:row>94</xdr:row>
      <xdr:rowOff>84914</xdr:rowOff>
    </xdr:to>
    <xdr:pic>
      <xdr:nvPicPr>
        <xdr:cNvPr id="2" name="Picture 1" descr="SIGNATURE - accountant.png">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3048000" y="22117050"/>
          <a:ext cx="1600200" cy="3706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101</xdr:row>
      <xdr:rowOff>123825</xdr:rowOff>
    </xdr:from>
    <xdr:to>
      <xdr:col>7</xdr:col>
      <xdr:colOff>605757</xdr:colOff>
      <xdr:row>103</xdr:row>
      <xdr:rowOff>94439</xdr:rowOff>
    </xdr:to>
    <xdr:pic>
      <xdr:nvPicPr>
        <xdr:cNvPr id="2" name="Picture 1" descr="SIGNATURE - accountant.png">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3048000" y="23507700"/>
          <a:ext cx="1443957" cy="3706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314325</xdr:colOff>
      <xdr:row>92</xdr:row>
      <xdr:rowOff>85725</xdr:rowOff>
    </xdr:from>
    <xdr:to>
      <xdr:col>8</xdr:col>
      <xdr:colOff>40585</xdr:colOff>
      <xdr:row>94</xdr:row>
      <xdr:rowOff>56339</xdr:rowOff>
    </xdr:to>
    <xdr:pic>
      <xdr:nvPicPr>
        <xdr:cNvPr id="2" name="Picture 1" descr="SIGNATURE - accountant.png">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3362325" y="21202650"/>
          <a:ext cx="1495425" cy="3706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6"/>
  <sheetViews>
    <sheetView tabSelected="1" topLeftCell="A79" workbookViewId="0">
      <selection activeCell="R61" sqref="R61"/>
    </sheetView>
  </sheetViews>
  <sheetFormatPr defaultRowHeight="15" x14ac:dyDescent="0.25"/>
  <cols>
    <col min="1" max="1" width="5.42578125" customWidth="1"/>
    <col min="5" max="5" width="8.5703125" customWidth="1"/>
    <col min="6" max="6" width="7.42578125" customWidth="1"/>
    <col min="7" max="7" width="3" customWidth="1"/>
    <col min="8" max="8" width="18" customWidth="1"/>
    <col min="9" max="9" width="2.5703125" customWidth="1"/>
    <col min="10" max="10" width="17.85546875" customWidth="1"/>
    <col min="14" max="14" width="19" customWidth="1"/>
    <col min="15" max="15" width="12.42578125" customWidth="1"/>
    <col min="16" max="16" width="18.42578125" customWidth="1"/>
  </cols>
  <sheetData>
    <row r="1" spans="1:19" x14ac:dyDescent="0.25">
      <c r="A1" s="11" t="s">
        <v>0</v>
      </c>
    </row>
    <row r="2" spans="1:19" s="6" customFormat="1" x14ac:dyDescent="0.25">
      <c r="A2" s="11" t="s">
        <v>1</v>
      </c>
      <c r="N2" s="4"/>
      <c r="O2" s="4"/>
      <c r="P2" s="4"/>
      <c r="Q2" s="5"/>
      <c r="R2" s="5"/>
      <c r="S2"/>
    </row>
    <row r="3" spans="1:19" s="6" customFormat="1" x14ac:dyDescent="0.25"/>
    <row r="4" spans="1:19" ht="15.75" x14ac:dyDescent="0.25">
      <c r="A4" s="54" t="s">
        <v>2</v>
      </c>
      <c r="B4" s="54"/>
      <c r="C4" s="54"/>
      <c r="D4" s="54"/>
      <c r="E4" s="54"/>
      <c r="F4" s="54"/>
      <c r="G4" s="54"/>
      <c r="H4" s="54"/>
      <c r="I4" s="54"/>
      <c r="J4" s="54"/>
      <c r="M4" s="3"/>
      <c r="N4" s="6"/>
      <c r="O4" s="6"/>
      <c r="P4" s="6"/>
      <c r="Q4" s="6"/>
      <c r="R4" s="6"/>
      <c r="S4" s="6"/>
    </row>
    <row r="5" spans="1:19" x14ac:dyDescent="0.25">
      <c r="N5" s="53"/>
      <c r="O5" s="53"/>
      <c r="P5" s="53"/>
      <c r="Q5" s="53"/>
      <c r="R5" s="53"/>
      <c r="S5" s="53"/>
    </row>
    <row r="6" spans="1:19" x14ac:dyDescent="0.25">
      <c r="A6" s="55" t="s">
        <v>78</v>
      </c>
      <c r="G6" s="55" t="s">
        <v>81</v>
      </c>
      <c r="M6" s="5"/>
      <c r="N6" s="7"/>
      <c r="O6" s="7"/>
      <c r="P6" s="7"/>
      <c r="Q6" s="5"/>
      <c r="R6" s="5"/>
    </row>
    <row r="7" spans="1:19" x14ac:dyDescent="0.25">
      <c r="A7" s="56" t="s">
        <v>79</v>
      </c>
      <c r="G7" s="57" t="s">
        <v>82</v>
      </c>
      <c r="N7" s="12"/>
      <c r="O7" s="8"/>
      <c r="Q7" s="5"/>
      <c r="R7" s="5"/>
    </row>
    <row r="8" spans="1:19" x14ac:dyDescent="0.25">
      <c r="A8" s="56" t="s">
        <v>80</v>
      </c>
      <c r="N8" s="13"/>
      <c r="O8" s="9"/>
      <c r="Q8" s="5"/>
      <c r="R8" s="5"/>
    </row>
    <row r="9" spans="1:19" x14ac:dyDescent="0.25">
      <c r="N9" s="13"/>
      <c r="O9" s="9"/>
      <c r="P9" s="10"/>
      <c r="Q9" s="5"/>
      <c r="R9" s="5"/>
    </row>
    <row r="10" spans="1:19" s="15" customFormat="1" ht="15.75" x14ac:dyDescent="0.25">
      <c r="A10" s="14" t="s">
        <v>16</v>
      </c>
      <c r="B10" s="14"/>
      <c r="C10" s="14"/>
      <c r="D10" s="14"/>
      <c r="E10" s="14"/>
      <c r="F10" s="14"/>
      <c r="G10" s="14"/>
      <c r="H10" s="14"/>
      <c r="I10" s="14"/>
      <c r="J10" s="14"/>
    </row>
    <row r="11" spans="1:19" s="15" customFormat="1" ht="15.75" x14ac:dyDescent="0.25">
      <c r="A11" s="14" t="s">
        <v>17</v>
      </c>
      <c r="B11" s="14"/>
      <c r="C11" s="14"/>
      <c r="D11" s="14"/>
      <c r="E11" s="14"/>
      <c r="F11" s="14"/>
      <c r="G11" s="14"/>
      <c r="H11" s="14"/>
      <c r="I11" s="14"/>
      <c r="J11" s="14"/>
    </row>
    <row r="12" spans="1:19" s="15" customFormat="1" ht="15.75" x14ac:dyDescent="0.25">
      <c r="A12" s="16" t="s">
        <v>18</v>
      </c>
      <c r="B12" s="16"/>
      <c r="C12" s="16"/>
      <c r="D12" s="16"/>
      <c r="E12" s="16"/>
      <c r="F12" s="16"/>
      <c r="G12" s="16"/>
      <c r="H12" s="16"/>
      <c r="I12" s="16"/>
      <c r="J12" s="16"/>
    </row>
    <row r="13" spans="1:19" s="15" customFormat="1" ht="15.75" x14ac:dyDescent="0.25">
      <c r="A13" s="17"/>
      <c r="B13" s="17"/>
      <c r="C13" s="17"/>
      <c r="D13" s="17"/>
      <c r="E13" s="17"/>
      <c r="F13" s="17"/>
      <c r="G13" s="17"/>
      <c r="H13" s="17"/>
      <c r="I13" s="18"/>
      <c r="J13" s="17"/>
    </row>
    <row r="14" spans="1:19" s="15" customFormat="1" ht="15.75" x14ac:dyDescent="0.25">
      <c r="A14" s="18"/>
      <c r="B14" s="18"/>
      <c r="C14" s="18"/>
      <c r="D14" s="18"/>
      <c r="E14" s="18"/>
      <c r="F14" s="19" t="s">
        <v>19</v>
      </c>
      <c r="G14" s="19"/>
      <c r="H14" s="20">
        <v>2024</v>
      </c>
      <c r="I14" s="18"/>
      <c r="J14" s="20">
        <v>2023</v>
      </c>
    </row>
    <row r="15" spans="1:19" s="15" customFormat="1" ht="15.75" x14ac:dyDescent="0.25">
      <c r="A15" s="21" t="s">
        <v>20</v>
      </c>
      <c r="B15" s="21"/>
      <c r="C15" s="21"/>
      <c r="D15" s="21"/>
      <c r="E15" s="21"/>
      <c r="F15" s="21"/>
      <c r="G15" s="21"/>
      <c r="H15" s="21"/>
      <c r="I15" s="18"/>
      <c r="J15" s="21"/>
    </row>
    <row r="16" spans="1:19" s="15" customFormat="1" ht="15.75" x14ac:dyDescent="0.25">
      <c r="A16" s="22" t="s">
        <v>21</v>
      </c>
      <c r="B16" s="22"/>
      <c r="C16" s="22"/>
      <c r="D16" s="22"/>
      <c r="E16" s="22"/>
      <c r="F16" s="22"/>
      <c r="G16" s="22"/>
      <c r="H16" s="22"/>
      <c r="I16" s="18"/>
      <c r="J16" s="22"/>
    </row>
    <row r="17" spans="1:10" s="15" customFormat="1" ht="15.75" x14ac:dyDescent="0.25">
      <c r="A17" s="18"/>
      <c r="B17" s="18" t="s">
        <v>3</v>
      </c>
      <c r="C17" s="18"/>
      <c r="D17" s="18"/>
      <c r="E17" s="18"/>
      <c r="F17" s="17">
        <v>12</v>
      </c>
      <c r="G17" s="23" t="s">
        <v>22</v>
      </c>
      <c r="H17" s="23">
        <v>4617350.7699999996</v>
      </c>
      <c r="I17" s="23" t="s">
        <v>22</v>
      </c>
      <c r="J17" s="23">
        <v>9759548.75</v>
      </c>
    </row>
    <row r="18" spans="1:10" s="15" customFormat="1" ht="15.75" x14ac:dyDescent="0.25">
      <c r="A18" s="18"/>
      <c r="B18" s="18" t="s">
        <v>23</v>
      </c>
      <c r="C18" s="18"/>
      <c r="D18" s="18"/>
      <c r="E18" s="18"/>
      <c r="F18" s="17">
        <v>12</v>
      </c>
      <c r="G18" s="23"/>
      <c r="H18" s="23">
        <v>136906020</v>
      </c>
      <c r="I18" s="23"/>
      <c r="J18" s="23">
        <v>128838101</v>
      </c>
    </row>
    <row r="19" spans="1:10" s="15" customFormat="1" ht="15.75" x14ac:dyDescent="0.25">
      <c r="A19" s="18"/>
      <c r="B19" s="18" t="s">
        <v>24</v>
      </c>
      <c r="C19" s="18"/>
      <c r="D19" s="18"/>
      <c r="E19" s="18"/>
      <c r="F19" s="17">
        <v>12</v>
      </c>
      <c r="G19" s="23"/>
      <c r="H19" s="23">
        <v>60807955</v>
      </c>
      <c r="I19" s="23"/>
      <c r="J19" s="23">
        <v>10876682</v>
      </c>
    </row>
    <row r="20" spans="1:10" s="15" customFormat="1" ht="15.75" x14ac:dyDescent="0.25">
      <c r="A20" s="18"/>
      <c r="B20" s="18" t="s">
        <v>25</v>
      </c>
      <c r="C20" s="18"/>
      <c r="D20" s="18"/>
      <c r="E20" s="18"/>
      <c r="F20" s="17">
        <v>13</v>
      </c>
      <c r="G20" s="23"/>
      <c r="H20" s="23">
        <v>6675836.8499999996</v>
      </c>
      <c r="I20" s="23"/>
      <c r="J20" s="23">
        <v>6754499.3799999999</v>
      </c>
    </row>
    <row r="21" spans="1:10" s="15" customFormat="1" ht="15.75" x14ac:dyDescent="0.25">
      <c r="A21" s="18"/>
      <c r="B21" s="18" t="s">
        <v>4</v>
      </c>
      <c r="C21" s="18"/>
      <c r="D21" s="18"/>
      <c r="E21" s="18"/>
      <c r="F21" s="17">
        <v>13</v>
      </c>
      <c r="G21" s="23"/>
      <c r="H21" s="23">
        <v>81074.5</v>
      </c>
      <c r="I21" s="23"/>
      <c r="J21" s="23">
        <v>55492.76</v>
      </c>
    </row>
    <row r="22" spans="1:10" s="15" customFormat="1" ht="15.75" x14ac:dyDescent="0.25">
      <c r="A22" s="18"/>
      <c r="B22" s="18" t="s">
        <v>5</v>
      </c>
      <c r="C22" s="18"/>
      <c r="D22" s="18"/>
      <c r="E22" s="18"/>
      <c r="F22" s="17">
        <v>13</v>
      </c>
      <c r="G22" s="23"/>
      <c r="H22" s="23">
        <v>0</v>
      </c>
      <c r="I22" s="23"/>
      <c r="J22" s="23">
        <v>0</v>
      </c>
    </row>
    <row r="23" spans="1:10" s="15" customFormat="1" ht="18" x14ac:dyDescent="0.4">
      <c r="A23" s="18"/>
      <c r="B23" s="18" t="s">
        <v>6</v>
      </c>
      <c r="C23" s="18"/>
      <c r="D23" s="18"/>
      <c r="E23" s="18"/>
      <c r="F23" s="17">
        <v>13</v>
      </c>
      <c r="G23" s="23"/>
      <c r="H23" s="24">
        <v>19577678.559999999</v>
      </c>
      <c r="I23" s="23"/>
      <c r="J23" s="24">
        <v>15154994.1</v>
      </c>
    </row>
    <row r="24" spans="1:10" s="15" customFormat="1" ht="20.25" x14ac:dyDescent="0.55000000000000004">
      <c r="A24" s="18"/>
      <c r="B24" s="21" t="s">
        <v>26</v>
      </c>
      <c r="C24" s="21"/>
      <c r="D24" s="21"/>
      <c r="E24" s="21"/>
      <c r="F24" s="21"/>
      <c r="G24" s="25"/>
      <c r="H24" s="26">
        <f>SUM(H17:H23)</f>
        <v>228665915.68000001</v>
      </c>
      <c r="I24" s="25"/>
      <c r="J24" s="26">
        <f>SUM(J17:J23)</f>
        <v>171439317.98999998</v>
      </c>
    </row>
    <row r="25" spans="1:10" s="15" customFormat="1" ht="15.75" x14ac:dyDescent="0.25">
      <c r="A25" s="22" t="s">
        <v>27</v>
      </c>
      <c r="B25" s="18"/>
      <c r="C25" s="22"/>
      <c r="D25" s="22"/>
      <c r="E25" s="22"/>
      <c r="F25" s="22"/>
      <c r="G25" s="27"/>
      <c r="H25" s="27"/>
      <c r="I25" s="27"/>
      <c r="J25" s="27"/>
    </row>
    <row r="26" spans="1:10" s="15" customFormat="1" ht="15.75" x14ac:dyDescent="0.25">
      <c r="A26" s="18"/>
      <c r="B26" s="18" t="s">
        <v>28</v>
      </c>
      <c r="C26" s="18"/>
      <c r="D26" s="18"/>
      <c r="E26" s="18"/>
      <c r="F26" s="17">
        <v>24</v>
      </c>
      <c r="G26" s="23" t="s">
        <v>22</v>
      </c>
      <c r="H26" s="23">
        <v>49300953.219999999</v>
      </c>
      <c r="I26" s="23" t="s">
        <v>22</v>
      </c>
      <c r="J26" s="23">
        <v>61895128.299999997</v>
      </c>
    </row>
    <row r="27" spans="1:10" s="15" customFormat="1" ht="15.75" x14ac:dyDescent="0.25">
      <c r="A27" s="18"/>
      <c r="B27" s="18" t="s">
        <v>29</v>
      </c>
      <c r="C27" s="18"/>
      <c r="D27" s="18"/>
      <c r="E27" s="18"/>
      <c r="F27" s="17">
        <v>24</v>
      </c>
      <c r="G27" s="23"/>
      <c r="H27" s="23">
        <v>2392770.89</v>
      </c>
      <c r="I27" s="23"/>
      <c r="J27" s="23">
        <v>4871239.6500000004</v>
      </c>
    </row>
    <row r="28" spans="1:10" s="15" customFormat="1" ht="15.75" x14ac:dyDescent="0.25">
      <c r="A28" s="18"/>
      <c r="B28" s="18" t="s">
        <v>30</v>
      </c>
      <c r="C28" s="18"/>
      <c r="D28" s="18"/>
      <c r="E28" s="18"/>
      <c r="F28" s="17">
        <v>24</v>
      </c>
      <c r="G28" s="23"/>
      <c r="H28" s="23">
        <v>67746116.420000002</v>
      </c>
      <c r="I28" s="23"/>
      <c r="J28" s="23">
        <v>63548141.460000001</v>
      </c>
    </row>
    <row r="29" spans="1:10" s="15" customFormat="1" ht="15.75" x14ac:dyDescent="0.25">
      <c r="A29" s="18"/>
      <c r="B29" s="18" t="s">
        <v>7</v>
      </c>
      <c r="C29" s="18"/>
      <c r="D29" s="18"/>
      <c r="E29" s="18"/>
      <c r="F29" s="17">
        <v>24</v>
      </c>
      <c r="G29" s="23"/>
      <c r="H29" s="23">
        <v>0</v>
      </c>
      <c r="I29" s="23"/>
      <c r="J29" s="23">
        <v>0</v>
      </c>
    </row>
    <row r="30" spans="1:10" s="15" customFormat="1" ht="15.75" x14ac:dyDescent="0.25">
      <c r="A30" s="18"/>
      <c r="B30" s="18" t="s">
        <v>31</v>
      </c>
      <c r="C30" s="18"/>
      <c r="D30" s="18"/>
      <c r="E30" s="18"/>
      <c r="F30" s="17">
        <v>24</v>
      </c>
      <c r="G30" s="23"/>
      <c r="H30" s="28">
        <v>12557974.5</v>
      </c>
      <c r="I30" s="23"/>
      <c r="J30" s="28">
        <v>844119.21</v>
      </c>
    </row>
    <row r="31" spans="1:10" s="15" customFormat="1" ht="20.25" x14ac:dyDescent="0.55000000000000004">
      <c r="A31" s="18"/>
      <c r="B31" s="21" t="s">
        <v>32</v>
      </c>
      <c r="C31" s="21"/>
      <c r="D31" s="21"/>
      <c r="E31" s="21"/>
      <c r="F31" s="21"/>
      <c r="G31" s="25"/>
      <c r="H31" s="26">
        <f>SUM(H26:H30)</f>
        <v>131997815.03</v>
      </c>
      <c r="I31" s="25"/>
      <c r="J31" s="26">
        <f>SUM(J26:J30)</f>
        <v>131158628.61999999</v>
      </c>
    </row>
    <row r="32" spans="1:10" s="15" customFormat="1" ht="18" x14ac:dyDescent="0.4">
      <c r="A32" s="21" t="s">
        <v>8</v>
      </c>
      <c r="B32" s="21"/>
      <c r="C32" s="21"/>
      <c r="D32" s="21"/>
      <c r="E32" s="21"/>
      <c r="F32" s="21"/>
      <c r="G32" s="25" t="s">
        <v>22</v>
      </c>
      <c r="H32" s="29">
        <f>H24-H31</f>
        <v>96668100.650000006</v>
      </c>
      <c r="I32" s="25" t="s">
        <v>22</v>
      </c>
      <c r="J32" s="29">
        <f>J24-J31</f>
        <v>40280689.36999999</v>
      </c>
    </row>
    <row r="33" spans="1:10" s="15" customFormat="1" ht="20.25" x14ac:dyDescent="0.55000000000000004">
      <c r="A33" s="21" t="s">
        <v>33</v>
      </c>
      <c r="B33" s="21"/>
      <c r="C33" s="21"/>
      <c r="D33" s="21"/>
      <c r="E33" s="21"/>
      <c r="F33" s="21"/>
      <c r="G33" s="25"/>
      <c r="H33" s="26"/>
      <c r="I33" s="25"/>
      <c r="J33" s="26"/>
    </row>
    <row r="34" spans="1:10" s="15" customFormat="1" ht="20.25" x14ac:dyDescent="0.55000000000000004">
      <c r="A34" s="22" t="s">
        <v>21</v>
      </c>
      <c r="B34" s="22"/>
      <c r="C34" s="22"/>
      <c r="D34" s="22"/>
      <c r="E34" s="22"/>
      <c r="F34" s="22"/>
      <c r="G34" s="27"/>
      <c r="H34" s="30"/>
      <c r="I34" s="27"/>
      <c r="J34" s="30"/>
    </row>
    <row r="35" spans="1:10" s="15" customFormat="1" ht="15.75" x14ac:dyDescent="0.25">
      <c r="A35" s="18"/>
      <c r="B35" s="31" t="s">
        <v>34</v>
      </c>
      <c r="C35" s="32"/>
      <c r="D35" s="32"/>
      <c r="E35" s="32"/>
      <c r="F35" s="17"/>
      <c r="G35" s="23" t="s">
        <v>22</v>
      </c>
      <c r="H35" s="33" t="s">
        <v>35</v>
      </c>
      <c r="I35" s="23" t="s">
        <v>22</v>
      </c>
      <c r="J35" s="33" t="s">
        <v>35</v>
      </c>
    </row>
    <row r="36" spans="1:10" s="15" customFormat="1" ht="15.75" x14ac:dyDescent="0.25">
      <c r="A36" s="18"/>
      <c r="B36" s="34" t="s">
        <v>36</v>
      </c>
      <c r="C36" s="32"/>
      <c r="D36" s="32"/>
      <c r="E36" s="32"/>
      <c r="F36" s="35"/>
      <c r="G36" s="23"/>
      <c r="H36" s="33" t="s">
        <v>35</v>
      </c>
      <c r="I36" s="23"/>
      <c r="J36" s="33" t="s">
        <v>35</v>
      </c>
    </row>
    <row r="37" spans="1:10" s="15" customFormat="1" ht="15.75" x14ac:dyDescent="0.25">
      <c r="A37" s="21"/>
      <c r="B37" s="31" t="s">
        <v>37</v>
      </c>
      <c r="C37" s="32"/>
      <c r="D37" s="32"/>
      <c r="E37" s="32"/>
      <c r="F37" s="36"/>
      <c r="G37" s="25"/>
      <c r="H37" s="33" t="s">
        <v>35</v>
      </c>
      <c r="I37" s="25"/>
      <c r="J37" s="33" t="s">
        <v>35</v>
      </c>
    </row>
    <row r="38" spans="1:10" s="15" customFormat="1" ht="18" x14ac:dyDescent="0.4">
      <c r="A38" s="21"/>
      <c r="B38" s="31" t="s">
        <v>38</v>
      </c>
      <c r="C38" s="32"/>
      <c r="D38" s="32"/>
      <c r="E38" s="32"/>
      <c r="F38" s="36"/>
      <c r="G38" s="25"/>
      <c r="H38" s="37" t="s">
        <v>35</v>
      </c>
      <c r="I38" s="25"/>
      <c r="J38" s="37" t="s">
        <v>35</v>
      </c>
    </row>
    <row r="39" spans="1:10" s="15" customFormat="1" ht="20.25" x14ac:dyDescent="0.55000000000000004">
      <c r="A39" s="21"/>
      <c r="B39" s="38" t="s">
        <v>26</v>
      </c>
      <c r="C39" s="21"/>
      <c r="D39" s="21"/>
      <c r="E39" s="21"/>
      <c r="F39" s="21"/>
      <c r="G39" s="25"/>
      <c r="H39" s="26">
        <v>0</v>
      </c>
      <c r="I39" s="25"/>
      <c r="J39" s="26">
        <v>0</v>
      </c>
    </row>
    <row r="40" spans="1:10" s="15" customFormat="1" ht="12" customHeight="1" x14ac:dyDescent="0.55000000000000004">
      <c r="A40" s="21"/>
      <c r="B40" s="38"/>
      <c r="C40" s="21"/>
      <c r="D40" s="21"/>
      <c r="E40" s="21"/>
      <c r="F40" s="21"/>
      <c r="G40" s="25"/>
      <c r="H40" s="26"/>
      <c r="I40" s="25"/>
      <c r="J40" s="26"/>
    </row>
    <row r="41" spans="1:10" s="15" customFormat="1" ht="15.75" x14ac:dyDescent="0.25">
      <c r="A41" s="21"/>
      <c r="B41" s="38"/>
      <c r="C41" s="21"/>
      <c r="D41" s="21"/>
      <c r="E41" s="21"/>
      <c r="F41" s="21"/>
      <c r="G41" s="25"/>
      <c r="H41" s="20">
        <v>2024</v>
      </c>
      <c r="I41" s="25"/>
      <c r="J41" s="20">
        <v>2023</v>
      </c>
    </row>
    <row r="42" spans="1:10" s="15" customFormat="1" ht="20.25" x14ac:dyDescent="0.55000000000000004">
      <c r="A42" s="22" t="s">
        <v>27</v>
      </c>
      <c r="B42" s="22"/>
      <c r="C42" s="22"/>
      <c r="D42" s="22"/>
      <c r="E42" s="22"/>
      <c r="F42" s="22"/>
      <c r="G42" s="27"/>
      <c r="H42" s="30"/>
      <c r="I42" s="27"/>
      <c r="J42" s="30"/>
    </row>
    <row r="43" spans="1:10" s="15" customFormat="1" ht="15.75" x14ac:dyDescent="0.25">
      <c r="A43" s="18"/>
      <c r="B43" s="31" t="s">
        <v>39</v>
      </c>
      <c r="C43" s="32"/>
      <c r="D43" s="32"/>
      <c r="E43" s="32"/>
      <c r="F43" s="17"/>
      <c r="G43" s="23" t="s">
        <v>22</v>
      </c>
      <c r="H43" s="33" t="s">
        <v>35</v>
      </c>
      <c r="I43" s="23" t="s">
        <v>22</v>
      </c>
      <c r="J43" s="33" t="s">
        <v>35</v>
      </c>
    </row>
    <row r="44" spans="1:10" s="15" customFormat="1" ht="30" customHeight="1" x14ac:dyDescent="0.25">
      <c r="A44" s="18"/>
      <c r="B44" s="31" t="s">
        <v>40</v>
      </c>
      <c r="C44" s="32"/>
      <c r="D44" s="32"/>
      <c r="E44" s="32"/>
      <c r="F44" s="17"/>
      <c r="G44" s="23"/>
      <c r="H44" s="39">
        <v>69572174.359999999</v>
      </c>
      <c r="I44" s="39"/>
      <c r="J44" s="39">
        <v>48663212.219999999</v>
      </c>
    </row>
    <row r="45" spans="1:10" s="15" customFormat="1" ht="15.75" x14ac:dyDescent="0.25">
      <c r="A45" s="18"/>
      <c r="B45" s="18" t="s">
        <v>41</v>
      </c>
      <c r="C45" s="18"/>
      <c r="D45" s="18"/>
      <c r="E45" s="18"/>
      <c r="F45" s="17"/>
      <c r="G45" s="23"/>
      <c r="H45" s="33" t="s">
        <v>35</v>
      </c>
      <c r="I45" s="23"/>
      <c r="J45" s="33" t="s">
        <v>35</v>
      </c>
    </row>
    <row r="46" spans="1:10" s="15" customFormat="1" ht="15.75" x14ac:dyDescent="0.25">
      <c r="A46" s="18"/>
      <c r="B46" s="18" t="s">
        <v>42</v>
      </c>
      <c r="C46" s="18"/>
      <c r="D46" s="18"/>
      <c r="E46" s="18"/>
      <c r="F46" s="17"/>
      <c r="G46" s="23"/>
      <c r="H46" s="33" t="s">
        <v>35</v>
      </c>
      <c r="I46" s="23"/>
      <c r="J46" s="33" t="s">
        <v>35</v>
      </c>
    </row>
    <row r="47" spans="1:10" s="15" customFormat="1" ht="15.75" x14ac:dyDescent="0.25">
      <c r="A47" s="18"/>
      <c r="B47" s="18" t="s">
        <v>43</v>
      </c>
      <c r="C47" s="18"/>
      <c r="D47" s="18"/>
      <c r="E47" s="18"/>
      <c r="F47" s="17"/>
      <c r="G47" s="23"/>
      <c r="H47" s="33" t="s">
        <v>35</v>
      </c>
      <c r="I47" s="23"/>
      <c r="J47" s="33" t="s">
        <v>35</v>
      </c>
    </row>
    <row r="48" spans="1:10" s="15" customFormat="1" ht="18" x14ac:dyDescent="0.4">
      <c r="A48" s="18"/>
      <c r="B48" s="18" t="s">
        <v>44</v>
      </c>
      <c r="C48" s="18"/>
      <c r="D48" s="18"/>
      <c r="E48" s="18"/>
      <c r="F48" s="17"/>
      <c r="G48" s="23"/>
      <c r="H48" s="37" t="s">
        <v>35</v>
      </c>
      <c r="I48" s="23"/>
      <c r="J48" s="37" t="s">
        <v>35</v>
      </c>
    </row>
    <row r="49" spans="1:10" s="15" customFormat="1" ht="20.25" x14ac:dyDescent="0.55000000000000004">
      <c r="A49" s="21"/>
      <c r="B49" s="21" t="s">
        <v>32</v>
      </c>
      <c r="C49" s="21"/>
      <c r="D49" s="21"/>
      <c r="E49" s="21"/>
      <c r="F49" s="21"/>
      <c r="G49" s="25"/>
      <c r="H49" s="26">
        <f>SUM(H44:H48)</f>
        <v>69572174.359999999</v>
      </c>
      <c r="I49" s="25"/>
      <c r="J49" s="26">
        <f>SUM(J44:J48)</f>
        <v>48663212.219999999</v>
      </c>
    </row>
    <row r="50" spans="1:10" s="15" customFormat="1" ht="20.25" x14ac:dyDescent="0.55000000000000004">
      <c r="A50" s="21" t="s">
        <v>9</v>
      </c>
      <c r="B50" s="21"/>
      <c r="C50" s="21"/>
      <c r="D50" s="21"/>
      <c r="E50" s="21"/>
      <c r="F50" s="21"/>
      <c r="G50" s="25" t="s">
        <v>22</v>
      </c>
      <c r="H50" s="26">
        <f>H39-H49</f>
        <v>-69572174.359999999</v>
      </c>
      <c r="I50" s="25" t="s">
        <v>22</v>
      </c>
      <c r="J50" s="26">
        <f>J39-J49</f>
        <v>-48663212.219999999</v>
      </c>
    </row>
    <row r="51" spans="1:10" s="15" customFormat="1" ht="20.25" x14ac:dyDescent="0.55000000000000004">
      <c r="A51" s="21"/>
      <c r="B51" s="21"/>
      <c r="C51" s="21"/>
      <c r="D51" s="21"/>
      <c r="E51" s="21"/>
      <c r="F51" s="21"/>
      <c r="G51" s="25"/>
      <c r="H51" s="26"/>
      <c r="I51" s="25"/>
      <c r="J51" s="26"/>
    </row>
    <row r="52" spans="1:10" s="15" customFormat="1" ht="15.75" x14ac:dyDescent="0.25">
      <c r="A52" s="21" t="s">
        <v>45</v>
      </c>
      <c r="B52" s="21"/>
      <c r="C52" s="21"/>
      <c r="D52" s="21"/>
      <c r="E52" s="21"/>
      <c r="F52" s="21"/>
      <c r="G52" s="25"/>
      <c r="H52" s="25"/>
      <c r="I52" s="25"/>
      <c r="J52" s="25"/>
    </row>
    <row r="53" spans="1:10" s="15" customFormat="1" ht="15.75" x14ac:dyDescent="0.25">
      <c r="A53" s="22" t="s">
        <v>21</v>
      </c>
      <c r="B53" s="22"/>
      <c r="C53" s="22"/>
      <c r="D53" s="22"/>
      <c r="E53" s="22"/>
      <c r="F53" s="22"/>
      <c r="G53" s="27"/>
      <c r="H53" s="27"/>
      <c r="I53" s="27"/>
      <c r="J53" s="27"/>
    </row>
    <row r="54" spans="1:10" s="15" customFormat="1" ht="15.75" x14ac:dyDescent="0.25">
      <c r="A54" s="18"/>
      <c r="B54" s="18" t="s">
        <v>46</v>
      </c>
      <c r="C54" s="18"/>
      <c r="D54" s="18"/>
      <c r="E54" s="18"/>
      <c r="F54" s="17"/>
      <c r="G54" s="23" t="s">
        <v>22</v>
      </c>
      <c r="H54" s="33" t="s">
        <v>35</v>
      </c>
      <c r="I54" s="23" t="s">
        <v>22</v>
      </c>
      <c r="J54" s="33" t="s">
        <v>35</v>
      </c>
    </row>
    <row r="55" spans="1:10" s="15" customFormat="1" ht="18" x14ac:dyDescent="0.4">
      <c r="A55" s="18"/>
      <c r="B55" s="18" t="s">
        <v>47</v>
      </c>
      <c r="C55" s="18"/>
      <c r="D55" s="18"/>
      <c r="E55" s="18"/>
      <c r="F55" s="17"/>
      <c r="G55" s="23"/>
      <c r="H55" s="37" t="s">
        <v>35</v>
      </c>
      <c r="I55" s="23"/>
      <c r="J55" s="37" t="s">
        <v>35</v>
      </c>
    </row>
    <row r="56" spans="1:10" s="15" customFormat="1" ht="20.25" x14ac:dyDescent="0.55000000000000004">
      <c r="A56" s="18"/>
      <c r="B56" s="21" t="s">
        <v>26</v>
      </c>
      <c r="C56" s="21"/>
      <c r="D56" s="21"/>
      <c r="E56" s="21"/>
      <c r="F56" s="21"/>
      <c r="G56" s="25"/>
      <c r="H56" s="40" t="s">
        <v>35</v>
      </c>
      <c r="I56" s="25"/>
      <c r="J56" s="40" t="s">
        <v>35</v>
      </c>
    </row>
    <row r="57" spans="1:10" s="15" customFormat="1" ht="15.75" x14ac:dyDescent="0.25">
      <c r="A57" s="22" t="s">
        <v>48</v>
      </c>
      <c r="B57" s="18"/>
      <c r="C57" s="22"/>
      <c r="D57" s="22"/>
      <c r="E57" s="22"/>
      <c r="F57" s="22"/>
      <c r="G57" s="27"/>
      <c r="H57" s="27"/>
      <c r="I57" s="27"/>
      <c r="J57" s="27"/>
    </row>
    <row r="58" spans="1:10" s="15" customFormat="1" ht="15.75" x14ac:dyDescent="0.25">
      <c r="A58" s="18"/>
      <c r="B58" s="18" t="s">
        <v>49</v>
      </c>
      <c r="C58" s="18"/>
      <c r="D58" s="18"/>
      <c r="E58" s="18"/>
      <c r="F58" s="17"/>
      <c r="G58" s="23" t="s">
        <v>22</v>
      </c>
      <c r="H58" s="33" t="s">
        <v>35</v>
      </c>
      <c r="I58" s="23" t="s">
        <v>22</v>
      </c>
      <c r="J58" s="33" t="s">
        <v>35</v>
      </c>
    </row>
    <row r="59" spans="1:10" s="15" customFormat="1" ht="15.75" x14ac:dyDescent="0.25">
      <c r="A59" s="18"/>
      <c r="B59" s="18" t="s">
        <v>50</v>
      </c>
      <c r="C59" s="18"/>
      <c r="D59" s="18"/>
      <c r="E59" s="18"/>
      <c r="F59" s="17"/>
      <c r="G59" s="23"/>
      <c r="H59" s="33" t="s">
        <v>35</v>
      </c>
      <c r="I59" s="23"/>
      <c r="J59" s="33" t="s">
        <v>35</v>
      </c>
    </row>
    <row r="60" spans="1:10" s="15" customFormat="1" ht="18" x14ac:dyDescent="0.4">
      <c r="A60" s="18"/>
      <c r="B60" s="18" t="s">
        <v>10</v>
      </c>
      <c r="C60" s="18"/>
      <c r="D60" s="18"/>
      <c r="E60" s="18"/>
      <c r="F60" s="17"/>
      <c r="G60" s="23"/>
      <c r="H60" s="37" t="s">
        <v>35</v>
      </c>
      <c r="I60" s="23"/>
      <c r="J60" s="37" t="s">
        <v>35</v>
      </c>
    </row>
    <row r="61" spans="1:10" s="15" customFormat="1" ht="20.25" x14ac:dyDescent="0.55000000000000004">
      <c r="A61" s="21"/>
      <c r="B61" s="21" t="s">
        <v>32</v>
      </c>
      <c r="C61" s="21"/>
      <c r="D61" s="21"/>
      <c r="E61" s="21"/>
      <c r="F61" s="21"/>
      <c r="G61" s="25"/>
      <c r="H61" s="40" t="s">
        <v>35</v>
      </c>
      <c r="I61" s="25"/>
      <c r="J61" s="40" t="s">
        <v>35</v>
      </c>
    </row>
    <row r="62" spans="1:10" s="15" customFormat="1" ht="20.25" x14ac:dyDescent="0.55000000000000004">
      <c r="A62" s="38" t="s">
        <v>51</v>
      </c>
      <c r="B62" s="21"/>
      <c r="C62" s="21"/>
      <c r="D62" s="21"/>
      <c r="E62" s="21"/>
      <c r="F62" s="21"/>
      <c r="G62" s="25"/>
      <c r="H62" s="40" t="s">
        <v>35</v>
      </c>
      <c r="I62" s="25"/>
      <c r="J62" s="40" t="s">
        <v>35</v>
      </c>
    </row>
    <row r="63" spans="1:10" s="15" customFormat="1" ht="30.75" customHeight="1" x14ac:dyDescent="0.25">
      <c r="A63" s="41" t="s">
        <v>52</v>
      </c>
      <c r="B63" s="42"/>
      <c r="C63" s="42"/>
      <c r="D63" s="42"/>
      <c r="E63" s="42"/>
      <c r="F63" s="42"/>
      <c r="G63" s="25"/>
      <c r="H63" s="25">
        <f>SUM(H32,H50,H62)</f>
        <v>27095926.290000007</v>
      </c>
      <c r="I63" s="25"/>
      <c r="J63" s="25">
        <f>SUM(J32,J50,J62)</f>
        <v>-8382522.8500000089</v>
      </c>
    </row>
    <row r="64" spans="1:10" s="15" customFormat="1" ht="18" x14ac:dyDescent="0.4">
      <c r="A64" s="18" t="s">
        <v>53</v>
      </c>
      <c r="B64" s="18" t="s">
        <v>54</v>
      </c>
      <c r="C64" s="18"/>
      <c r="D64" s="18"/>
      <c r="E64" s="18"/>
      <c r="F64" s="18"/>
      <c r="G64" s="23"/>
      <c r="H64" s="24">
        <v>87696910.780000001</v>
      </c>
      <c r="I64" s="23"/>
      <c r="J64" s="24">
        <v>96079433.629999995</v>
      </c>
    </row>
    <row r="65" spans="1:10" s="15" customFormat="1" ht="18" x14ac:dyDescent="0.4">
      <c r="A65" s="21" t="s">
        <v>55</v>
      </c>
      <c r="B65" s="21"/>
      <c r="C65" s="21"/>
      <c r="D65" s="21"/>
      <c r="E65" s="21"/>
      <c r="F65" s="21"/>
      <c r="G65" s="25" t="s">
        <v>22</v>
      </c>
      <c r="H65" s="29">
        <f>SUM(H62:H64)</f>
        <v>114792837.07000001</v>
      </c>
      <c r="I65" s="25" t="s">
        <v>22</v>
      </c>
      <c r="J65" s="29">
        <f>SUM(J62:J64)</f>
        <v>87696910.779999986</v>
      </c>
    </row>
    <row r="66" spans="1:10" s="15" customFormat="1" ht="15.75" x14ac:dyDescent="0.25">
      <c r="A66" s="18"/>
      <c r="B66" s="18"/>
      <c r="C66" s="18"/>
      <c r="D66" s="18"/>
      <c r="E66" s="18"/>
      <c r="F66" s="18"/>
      <c r="G66" s="18"/>
      <c r="H66" s="18"/>
      <c r="I66" s="18"/>
      <c r="J66" s="18"/>
    </row>
    <row r="67" spans="1:10" s="15" customFormat="1" ht="15.75" x14ac:dyDescent="0.25">
      <c r="A67" s="21" t="s">
        <v>56</v>
      </c>
      <c r="B67" s="18"/>
      <c r="C67" s="18"/>
      <c r="D67" s="18"/>
      <c r="E67" s="18"/>
      <c r="F67" s="18"/>
      <c r="G67" s="18"/>
      <c r="H67" s="18"/>
      <c r="I67" s="18"/>
      <c r="J67" s="18"/>
    </row>
    <row r="68" spans="1:10" s="15" customFormat="1" ht="15.75" x14ac:dyDescent="0.25">
      <c r="A68" s="21"/>
      <c r="B68" s="18"/>
      <c r="C68" s="18"/>
      <c r="D68" s="18"/>
      <c r="E68" s="18"/>
      <c r="F68" s="18"/>
      <c r="G68" s="18"/>
      <c r="H68" s="18"/>
      <c r="I68" s="18"/>
      <c r="J68" s="18"/>
    </row>
    <row r="69" spans="1:10" s="15" customFormat="1" ht="15.75" x14ac:dyDescent="0.25">
      <c r="A69" s="19" t="s">
        <v>57</v>
      </c>
      <c r="B69" s="22" t="s">
        <v>58</v>
      </c>
      <c r="C69" s="22"/>
      <c r="D69" s="22"/>
      <c r="E69" s="22"/>
      <c r="F69" s="22"/>
      <c r="G69" s="22"/>
      <c r="H69" s="22"/>
      <c r="I69" s="22"/>
      <c r="J69" s="22"/>
    </row>
    <row r="70" spans="1:10" s="15" customFormat="1" ht="54" customHeight="1" x14ac:dyDescent="0.25">
      <c r="A70" s="43" t="s">
        <v>59</v>
      </c>
      <c r="B70" s="42"/>
      <c r="C70" s="42"/>
      <c r="D70" s="42"/>
      <c r="E70" s="42"/>
      <c r="F70" s="42"/>
      <c r="G70" s="42"/>
      <c r="H70" s="42"/>
      <c r="I70" s="42"/>
      <c r="J70" s="42"/>
    </row>
    <row r="71" spans="1:10" s="15" customFormat="1" ht="15.75" customHeight="1" x14ac:dyDescent="0.25">
      <c r="A71" s="44"/>
      <c r="B71" s="45"/>
      <c r="C71" s="45"/>
      <c r="D71" s="45"/>
      <c r="E71" s="45"/>
      <c r="F71" s="45"/>
      <c r="G71" s="45"/>
      <c r="H71" s="20">
        <v>2024</v>
      </c>
      <c r="I71" s="18"/>
      <c r="J71" s="20">
        <v>2023</v>
      </c>
    </row>
    <row r="72" spans="1:10" s="15" customFormat="1" ht="15.75" x14ac:dyDescent="0.25">
      <c r="A72" s="44"/>
      <c r="B72" s="46"/>
      <c r="C72" s="46"/>
      <c r="D72" s="46"/>
      <c r="E72" s="46"/>
      <c r="F72" s="46"/>
      <c r="G72" s="45"/>
      <c r="H72" s="45"/>
      <c r="I72" s="18"/>
      <c r="J72" s="45"/>
    </row>
    <row r="73" spans="1:10" s="15" customFormat="1" ht="15.75" x14ac:dyDescent="0.25">
      <c r="A73" s="18"/>
      <c r="B73" s="18" t="s">
        <v>60</v>
      </c>
      <c r="C73" s="18"/>
      <c r="D73" s="18"/>
      <c r="E73" s="18"/>
      <c r="F73" s="18"/>
      <c r="G73" s="23" t="s">
        <v>22</v>
      </c>
      <c r="H73" s="23">
        <v>114792837.06999999</v>
      </c>
      <c r="I73" s="23"/>
      <c r="J73" s="23">
        <v>87696910.780000001</v>
      </c>
    </row>
    <row r="74" spans="1:10" s="15" customFormat="1" ht="15.75" x14ac:dyDescent="0.25">
      <c r="A74" s="18"/>
      <c r="B74" s="18" t="s">
        <v>61</v>
      </c>
      <c r="C74" s="18"/>
      <c r="D74" s="18"/>
      <c r="E74" s="18"/>
      <c r="F74" s="18"/>
      <c r="G74" s="23"/>
      <c r="H74" s="23"/>
      <c r="I74" s="23"/>
      <c r="J74" s="23"/>
    </row>
    <row r="75" spans="1:10" s="15" customFormat="1" ht="15.75" x14ac:dyDescent="0.25">
      <c r="A75" s="18"/>
      <c r="B75" s="18"/>
      <c r="C75" s="18"/>
      <c r="D75" s="18"/>
      <c r="E75" s="18"/>
      <c r="F75" s="18"/>
      <c r="G75" s="18"/>
      <c r="H75" s="18"/>
      <c r="I75" s="23"/>
      <c r="J75" s="18"/>
    </row>
    <row r="76" spans="1:10" s="15" customFormat="1" ht="15.75" x14ac:dyDescent="0.25">
      <c r="A76" s="47" t="s">
        <v>62</v>
      </c>
      <c r="B76" s="48" t="s">
        <v>63</v>
      </c>
      <c r="C76" s="49"/>
      <c r="D76" s="49"/>
      <c r="E76" s="49"/>
      <c r="F76" s="49"/>
      <c r="G76" s="49"/>
      <c r="H76" s="49"/>
      <c r="I76" s="27"/>
      <c r="J76" s="49"/>
    </row>
    <row r="77" spans="1:10" s="15" customFormat="1" ht="15.75" x14ac:dyDescent="0.25">
      <c r="A77" s="47"/>
      <c r="B77" s="50"/>
      <c r="C77" s="51"/>
      <c r="D77" s="51"/>
      <c r="E77" s="51"/>
      <c r="F77" s="51"/>
      <c r="G77" s="51"/>
      <c r="H77" s="51"/>
      <c r="I77" s="27"/>
      <c r="J77" s="51"/>
    </row>
    <row r="78" spans="1:10" s="15" customFormat="1" ht="15.75" x14ac:dyDescent="0.25">
      <c r="A78" s="18"/>
      <c r="B78" s="18" t="s">
        <v>64</v>
      </c>
      <c r="C78" s="18"/>
      <c r="D78" s="18"/>
      <c r="E78" s="18"/>
      <c r="F78" s="18"/>
      <c r="G78" s="23" t="s">
        <v>22</v>
      </c>
      <c r="H78" s="23">
        <v>57810082.409999996</v>
      </c>
      <c r="I78" s="23"/>
      <c r="J78" s="23">
        <v>3944548.42</v>
      </c>
    </row>
    <row r="79" spans="1:10" s="15" customFormat="1" ht="15.75" x14ac:dyDescent="0.25">
      <c r="A79" s="18"/>
      <c r="B79" s="18" t="s">
        <v>65</v>
      </c>
      <c r="C79" s="18"/>
      <c r="D79" s="18"/>
      <c r="E79" s="18"/>
      <c r="F79" s="18"/>
      <c r="G79" s="23"/>
      <c r="H79" s="23"/>
      <c r="I79" s="23"/>
      <c r="J79" s="23"/>
    </row>
    <row r="80" spans="1:10" s="15" customFormat="1" ht="15.75" x14ac:dyDescent="0.25">
      <c r="A80" s="18"/>
      <c r="B80" s="18"/>
      <c r="C80" s="18" t="s">
        <v>66</v>
      </c>
      <c r="D80" s="18"/>
      <c r="E80" s="18"/>
      <c r="F80" s="18"/>
      <c r="G80" s="23"/>
      <c r="H80" s="23">
        <v>43351821.57</v>
      </c>
      <c r="I80" s="23"/>
      <c r="J80" s="23">
        <v>37174260.159999996</v>
      </c>
    </row>
    <row r="81" spans="1:10" s="15" customFormat="1" ht="15.75" x14ac:dyDescent="0.25">
      <c r="A81" s="18"/>
      <c r="B81" s="18"/>
      <c r="C81" s="18" t="s">
        <v>67</v>
      </c>
      <c r="D81" s="18"/>
      <c r="E81" s="18"/>
      <c r="F81" s="18"/>
      <c r="G81" s="23"/>
      <c r="H81" s="23"/>
      <c r="I81" s="23"/>
      <c r="J81" s="23"/>
    </row>
    <row r="82" spans="1:10" s="15" customFormat="1" ht="15.75" x14ac:dyDescent="0.25">
      <c r="A82" s="18"/>
      <c r="B82" s="18"/>
      <c r="C82" s="18" t="s">
        <v>68</v>
      </c>
      <c r="D82" s="18"/>
      <c r="E82" s="18"/>
      <c r="F82" s="18"/>
      <c r="G82" s="23"/>
      <c r="H82" s="23"/>
      <c r="I82" s="23"/>
      <c r="J82" s="23"/>
    </row>
    <row r="83" spans="1:10" s="15" customFormat="1" ht="15.75" x14ac:dyDescent="0.25">
      <c r="A83" s="18"/>
      <c r="B83" s="18"/>
      <c r="C83" s="18" t="s">
        <v>69</v>
      </c>
      <c r="D83" s="18"/>
      <c r="E83" s="18"/>
      <c r="F83" s="18"/>
      <c r="G83" s="23"/>
      <c r="H83" s="23">
        <v>-4207303.33</v>
      </c>
      <c r="I83" s="23"/>
      <c r="J83" s="23"/>
    </row>
    <row r="84" spans="1:10" s="15" customFormat="1" ht="15.75" x14ac:dyDescent="0.25">
      <c r="A84" s="18"/>
      <c r="B84" s="18"/>
      <c r="C84" s="31" t="s">
        <v>70</v>
      </c>
      <c r="D84" s="32"/>
      <c r="E84" s="32"/>
      <c r="F84" s="32"/>
      <c r="G84" s="23"/>
      <c r="H84" s="23">
        <v>-286500</v>
      </c>
      <c r="I84" s="23"/>
      <c r="J84" s="23">
        <v>-838119.21</v>
      </c>
    </row>
    <row r="85" spans="1:10" s="15" customFormat="1" ht="15.75" x14ac:dyDescent="0.25">
      <c r="A85" s="18"/>
      <c r="B85" s="18"/>
      <c r="C85" s="18" t="s">
        <v>71</v>
      </c>
      <c r="D85" s="18"/>
      <c r="E85" s="18"/>
      <c r="F85" s="18"/>
      <c r="G85" s="23"/>
      <c r="H85" s="23"/>
      <c r="I85" s="23"/>
      <c r="J85" s="23"/>
    </row>
    <row r="86" spans="1:10" s="15" customFormat="1" ht="15.75" x14ac:dyDescent="0.25">
      <c r="A86" s="18"/>
      <c r="B86" s="18"/>
      <c r="C86" s="18" t="s">
        <v>72</v>
      </c>
      <c r="D86" s="18"/>
      <c r="E86" s="18"/>
      <c r="F86" s="18"/>
      <c r="G86" s="23"/>
      <c r="H86" s="23"/>
      <c r="I86" s="23"/>
      <c r="J86" s="23"/>
    </row>
    <row r="87" spans="1:10" s="15" customFormat="1" ht="15.75" x14ac:dyDescent="0.25">
      <c r="A87" s="18"/>
      <c r="B87" s="18"/>
      <c r="C87" s="18" t="s">
        <v>73</v>
      </c>
      <c r="D87" s="18"/>
      <c r="E87" s="18"/>
      <c r="F87" s="18"/>
      <c r="G87" s="23"/>
      <c r="H87" s="23"/>
      <c r="I87" s="23"/>
      <c r="J87" s="23"/>
    </row>
    <row r="88" spans="1:10" s="15" customFormat="1" ht="18" x14ac:dyDescent="0.4">
      <c r="A88" s="18"/>
      <c r="B88" s="18"/>
      <c r="C88" s="18" t="s">
        <v>74</v>
      </c>
      <c r="D88" s="18"/>
      <c r="E88" s="18"/>
      <c r="F88" s="18"/>
      <c r="G88" s="23"/>
      <c r="H88" s="24">
        <v>0</v>
      </c>
      <c r="I88" s="23"/>
      <c r="J88" s="24">
        <v>0</v>
      </c>
    </row>
    <row r="89" spans="1:10" s="15" customFormat="1" ht="18" x14ac:dyDescent="0.4">
      <c r="A89" s="21" t="s">
        <v>8</v>
      </c>
      <c r="B89" s="21"/>
      <c r="C89" s="21"/>
      <c r="D89" s="21"/>
      <c r="E89" s="21"/>
      <c r="F89" s="21"/>
      <c r="G89" s="25" t="s">
        <v>22</v>
      </c>
      <c r="H89" s="29">
        <f>SUM(H78:H88)</f>
        <v>96668100.649999991</v>
      </c>
      <c r="I89" s="25"/>
      <c r="J89" s="29">
        <f>SUM(J78:J88)</f>
        <v>40280689.369999997</v>
      </c>
    </row>
    <row r="90" spans="1:10" s="15" customFormat="1" ht="15.75" x14ac:dyDescent="0.25">
      <c r="A90" s="18"/>
      <c r="B90" s="18"/>
      <c r="C90" s="18"/>
      <c r="D90" s="18"/>
      <c r="E90" s="18"/>
      <c r="F90" s="18"/>
      <c r="G90" s="18"/>
      <c r="H90" s="18"/>
      <c r="I90" s="18"/>
      <c r="J90" s="18"/>
    </row>
    <row r="91" spans="1:10" s="15" customFormat="1" ht="15.75" x14ac:dyDescent="0.25">
      <c r="A91" s="18"/>
      <c r="B91" s="18"/>
      <c r="C91" s="18"/>
      <c r="D91" s="18"/>
      <c r="E91" s="18"/>
      <c r="F91" s="18"/>
      <c r="G91" s="18"/>
      <c r="H91" s="18"/>
      <c r="I91" s="18"/>
      <c r="J91" s="18"/>
    </row>
    <row r="92" spans="1:10" s="15" customFormat="1" ht="15.75" x14ac:dyDescent="0.25">
      <c r="A92" s="18"/>
      <c r="B92" s="18"/>
      <c r="C92" s="18"/>
      <c r="D92" s="18"/>
      <c r="E92" s="18"/>
      <c r="F92" s="18"/>
      <c r="G92" s="18"/>
      <c r="H92" s="18"/>
      <c r="I92" s="18"/>
      <c r="J92" s="18"/>
    </row>
    <row r="93" spans="1:10" s="15" customFormat="1" ht="15.75" x14ac:dyDescent="0.25">
      <c r="A93" s="18"/>
      <c r="B93" s="18" t="s">
        <v>75</v>
      </c>
      <c r="C93" s="18"/>
      <c r="D93" s="18"/>
      <c r="E93" s="18"/>
      <c r="F93" s="18"/>
      <c r="G93" s="18"/>
      <c r="H93" s="18"/>
      <c r="I93" s="18"/>
      <c r="J93" s="18"/>
    </row>
    <row r="94" spans="1:10" s="15" customFormat="1" ht="15.75" x14ac:dyDescent="0.25">
      <c r="A94" s="18"/>
      <c r="B94" s="18"/>
      <c r="C94" s="18"/>
      <c r="D94" s="18"/>
      <c r="E94" s="18"/>
      <c r="F94" s="18"/>
      <c r="G94" s="18"/>
      <c r="H94" s="18"/>
      <c r="I94" s="18"/>
      <c r="J94" s="18"/>
    </row>
    <row r="95" spans="1:10" s="15" customFormat="1" ht="15.75" x14ac:dyDescent="0.25">
      <c r="A95" s="18"/>
      <c r="B95" s="18"/>
      <c r="C95" s="18"/>
      <c r="D95" s="18"/>
      <c r="E95" s="14" t="s">
        <v>76</v>
      </c>
      <c r="F95" s="14"/>
      <c r="G95" s="14"/>
      <c r="H95" s="14"/>
      <c r="I95" s="18"/>
      <c r="J95" s="18"/>
    </row>
    <row r="96" spans="1:10" s="15" customFormat="1" ht="15.75" x14ac:dyDescent="0.25">
      <c r="A96" s="18"/>
      <c r="B96" s="18"/>
      <c r="C96" s="18"/>
      <c r="D96" s="18"/>
      <c r="E96" s="52" t="s">
        <v>77</v>
      </c>
      <c r="F96" s="52"/>
      <c r="G96" s="52"/>
      <c r="H96" s="52"/>
      <c r="I96" s="18"/>
      <c r="J96" s="18"/>
    </row>
  </sheetData>
  <mergeCells count="15">
    <mergeCell ref="E95:H95"/>
    <mergeCell ref="E96:H96"/>
    <mergeCell ref="A4:J4"/>
    <mergeCell ref="B38:E38"/>
    <mergeCell ref="B43:E43"/>
    <mergeCell ref="B44:E44"/>
    <mergeCell ref="A63:F63"/>
    <mergeCell ref="A70:J70"/>
    <mergeCell ref="C84:F84"/>
    <mergeCell ref="A10:J10"/>
    <mergeCell ref="A11:J11"/>
    <mergeCell ref="A12:J12"/>
    <mergeCell ref="B35:E35"/>
    <mergeCell ref="B36:E36"/>
    <mergeCell ref="B37:E37"/>
  </mergeCells>
  <pageMargins left="0.7" right="0.7" top="0.75" bottom="0.75" header="0.3" footer="0.3"/>
  <pageSetup paperSize="14"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5"/>
  <sheetViews>
    <sheetView topLeftCell="A88" workbookViewId="0">
      <selection activeCell="E118" sqref="E118"/>
    </sheetView>
  </sheetViews>
  <sheetFormatPr defaultRowHeight="15" x14ac:dyDescent="0.25"/>
  <cols>
    <col min="7" max="7" width="3.42578125" customWidth="1"/>
    <col min="8" max="8" width="17.5703125" customWidth="1"/>
    <col min="9" max="9" width="4" customWidth="1"/>
    <col min="10" max="10" width="15.85546875" customWidth="1"/>
  </cols>
  <sheetData>
    <row r="1" spans="1:19" x14ac:dyDescent="0.25">
      <c r="A1" s="11" t="s">
        <v>0</v>
      </c>
    </row>
    <row r="2" spans="1:19" s="6" customFormat="1" x14ac:dyDescent="0.25">
      <c r="A2" s="11" t="s">
        <v>1</v>
      </c>
      <c r="N2" s="4"/>
      <c r="O2" s="4"/>
      <c r="P2" s="4"/>
      <c r="Q2" s="5"/>
      <c r="R2" s="5"/>
      <c r="S2"/>
    </row>
    <row r="3" spans="1:19" s="6" customFormat="1" x14ac:dyDescent="0.25"/>
    <row r="4" spans="1:19" ht="15.75" x14ac:dyDescent="0.25">
      <c r="A4" s="54" t="s">
        <v>2</v>
      </c>
      <c r="B4" s="54"/>
      <c r="C4" s="54"/>
      <c r="D4" s="54"/>
      <c r="E4" s="54"/>
      <c r="F4" s="54"/>
      <c r="G4" s="54"/>
      <c r="H4" s="54"/>
      <c r="I4" s="54"/>
      <c r="J4" s="54"/>
      <c r="M4" s="3"/>
      <c r="N4" s="6"/>
      <c r="O4" s="6"/>
      <c r="P4" s="6"/>
      <c r="Q4" s="6"/>
      <c r="R4" s="6"/>
      <c r="S4" s="6"/>
    </row>
    <row r="5" spans="1:19" x14ac:dyDescent="0.25">
      <c r="N5" s="53"/>
      <c r="O5" s="53"/>
      <c r="P5" s="53"/>
      <c r="Q5" s="53"/>
      <c r="R5" s="53"/>
      <c r="S5" s="53"/>
    </row>
    <row r="6" spans="1:19" x14ac:dyDescent="0.25">
      <c r="A6" s="55" t="s">
        <v>78</v>
      </c>
      <c r="G6" s="55" t="s">
        <v>81</v>
      </c>
      <c r="M6" s="5"/>
      <c r="N6" s="7"/>
      <c r="O6" s="7"/>
      <c r="P6" s="7"/>
      <c r="Q6" s="5"/>
      <c r="R6" s="5"/>
    </row>
    <row r="7" spans="1:19" x14ac:dyDescent="0.25">
      <c r="A7" s="56" t="s">
        <v>79</v>
      </c>
      <c r="G7" s="57" t="s">
        <v>82</v>
      </c>
      <c r="N7" s="12"/>
      <c r="O7" s="8"/>
      <c r="Q7" s="5"/>
      <c r="R7" s="5"/>
    </row>
    <row r="8" spans="1:19" x14ac:dyDescent="0.25">
      <c r="A8" s="56" t="s">
        <v>80</v>
      </c>
      <c r="N8" s="13"/>
      <c r="O8" s="9"/>
      <c r="Q8" s="5"/>
      <c r="R8" s="5"/>
    </row>
    <row r="10" spans="1:19" s="15" customFormat="1" ht="15.75" x14ac:dyDescent="0.25">
      <c r="A10" s="14" t="s">
        <v>83</v>
      </c>
      <c r="B10" s="14"/>
      <c r="C10" s="14"/>
      <c r="D10" s="14"/>
      <c r="E10" s="14"/>
      <c r="F10" s="14"/>
      <c r="G10" s="14"/>
      <c r="H10" s="14"/>
      <c r="I10" s="14"/>
      <c r="J10" s="14"/>
    </row>
    <row r="11" spans="1:19" s="15" customFormat="1" ht="15.75" x14ac:dyDescent="0.25">
      <c r="A11" s="16" t="s">
        <v>18</v>
      </c>
      <c r="B11" s="16"/>
      <c r="C11" s="16"/>
      <c r="D11" s="16"/>
      <c r="E11" s="16"/>
      <c r="F11" s="16"/>
      <c r="G11" s="16"/>
      <c r="H11" s="16"/>
      <c r="I11" s="16"/>
      <c r="J11" s="16"/>
    </row>
    <row r="12" spans="1:19" s="15" customFormat="1" ht="15.75" x14ac:dyDescent="0.25">
      <c r="A12" s="17" t="s">
        <v>84</v>
      </c>
      <c r="B12" s="17"/>
      <c r="C12" s="17"/>
      <c r="D12" s="17"/>
      <c r="E12" s="17"/>
      <c r="F12" s="17"/>
      <c r="G12" s="17"/>
      <c r="H12" s="17"/>
      <c r="J12" s="17"/>
    </row>
    <row r="13" spans="1:19" s="15" customFormat="1" ht="15.75" x14ac:dyDescent="0.25">
      <c r="A13" s="18"/>
      <c r="B13" s="18"/>
      <c r="C13" s="18"/>
      <c r="D13" s="18"/>
      <c r="E13" s="18"/>
      <c r="F13" s="19" t="s">
        <v>19</v>
      </c>
      <c r="G13" s="19"/>
      <c r="H13" s="58">
        <v>2024</v>
      </c>
      <c r="J13" s="58">
        <v>2023</v>
      </c>
    </row>
    <row r="14" spans="1:19" s="15" customFormat="1" ht="15.75" x14ac:dyDescent="0.25">
      <c r="A14" s="21" t="s">
        <v>20</v>
      </c>
      <c r="B14" s="21"/>
      <c r="C14" s="21"/>
      <c r="D14" s="21"/>
      <c r="E14" s="21"/>
      <c r="F14" s="21"/>
      <c r="G14" s="21"/>
      <c r="H14" s="21"/>
      <c r="J14" s="21"/>
    </row>
    <row r="15" spans="1:19" s="15" customFormat="1" ht="15.75" x14ac:dyDescent="0.25">
      <c r="A15" s="22" t="s">
        <v>21</v>
      </c>
      <c r="B15" s="22"/>
      <c r="C15" s="22"/>
      <c r="D15" s="22"/>
      <c r="E15" s="22"/>
      <c r="F15" s="22"/>
      <c r="G15" s="22"/>
      <c r="H15" s="22"/>
      <c r="J15" s="22"/>
    </row>
    <row r="16" spans="1:19" s="15" customFormat="1" ht="15.75" x14ac:dyDescent="0.25">
      <c r="A16" s="18"/>
      <c r="B16" s="18" t="s">
        <v>3</v>
      </c>
      <c r="C16" s="18"/>
      <c r="D16" s="18"/>
      <c r="E16" s="18"/>
      <c r="F16" s="59"/>
      <c r="G16" s="23" t="s">
        <v>22</v>
      </c>
      <c r="H16" s="23">
        <v>4617350.76</v>
      </c>
      <c r="J16" s="23">
        <v>4409287.3600000003</v>
      </c>
    </row>
    <row r="17" spans="1:10" s="15" customFormat="1" ht="15.75" x14ac:dyDescent="0.25">
      <c r="A17" s="18"/>
      <c r="B17" s="18" t="s">
        <v>23</v>
      </c>
      <c r="C17" s="18"/>
      <c r="D17" s="18"/>
      <c r="E17" s="18"/>
      <c r="F17" s="59"/>
      <c r="G17" s="23"/>
      <c r="H17" s="23">
        <v>0</v>
      </c>
      <c r="J17" s="23">
        <v>0</v>
      </c>
    </row>
    <row r="18" spans="1:10" s="15" customFormat="1" ht="15.75" x14ac:dyDescent="0.25">
      <c r="A18" s="18"/>
      <c r="B18" s="18" t="s">
        <v>25</v>
      </c>
      <c r="C18" s="18"/>
      <c r="D18" s="18"/>
      <c r="E18" s="18"/>
      <c r="F18" s="59"/>
      <c r="G18" s="23"/>
      <c r="H18" s="23">
        <v>0</v>
      </c>
      <c r="J18" s="23">
        <v>0</v>
      </c>
    </row>
    <row r="19" spans="1:10" s="15" customFormat="1" ht="15.75" x14ac:dyDescent="0.25">
      <c r="A19" s="18"/>
      <c r="B19" s="18" t="s">
        <v>4</v>
      </c>
      <c r="C19" s="18"/>
      <c r="D19" s="18"/>
      <c r="E19" s="18"/>
      <c r="F19" s="59"/>
      <c r="G19" s="23"/>
      <c r="H19" s="23">
        <v>3496.65</v>
      </c>
      <c r="J19" s="23">
        <v>3166.2</v>
      </c>
    </row>
    <row r="20" spans="1:10" s="15" customFormat="1" ht="15.75" x14ac:dyDescent="0.25">
      <c r="A20" s="18"/>
      <c r="B20" s="18" t="s">
        <v>5</v>
      </c>
      <c r="C20" s="18"/>
      <c r="D20" s="18"/>
      <c r="E20" s="18"/>
      <c r="F20" s="59"/>
      <c r="G20" s="23"/>
      <c r="H20" s="18"/>
      <c r="J20" s="18"/>
    </row>
    <row r="21" spans="1:10" s="15" customFormat="1" ht="18" x14ac:dyDescent="0.4">
      <c r="A21" s="18"/>
      <c r="B21" s="18" t="s">
        <v>6</v>
      </c>
      <c r="C21" s="18"/>
      <c r="D21" s="18"/>
      <c r="E21" s="18"/>
      <c r="F21" s="59"/>
      <c r="G21" s="23"/>
      <c r="H21" s="24">
        <v>0</v>
      </c>
      <c r="J21" s="24">
        <v>13289.6</v>
      </c>
    </row>
    <row r="22" spans="1:10" s="15" customFormat="1" ht="20.25" x14ac:dyDescent="0.55000000000000004">
      <c r="A22" s="18"/>
      <c r="B22" s="21" t="s">
        <v>26</v>
      </c>
      <c r="C22" s="21"/>
      <c r="D22" s="21"/>
      <c r="E22" s="21"/>
      <c r="F22" s="22"/>
      <c r="G22" s="25"/>
      <c r="H22" s="26">
        <f>SUM(H16:H21)</f>
        <v>4620847.41</v>
      </c>
      <c r="J22" s="26">
        <f>SUM(J16:J21)</f>
        <v>4425743.16</v>
      </c>
    </row>
    <row r="23" spans="1:10" s="15" customFormat="1" ht="20.25" x14ac:dyDescent="0.55000000000000004">
      <c r="A23" s="18"/>
      <c r="B23" s="21"/>
      <c r="C23" s="21"/>
      <c r="D23" s="21"/>
      <c r="E23" s="21"/>
      <c r="F23" s="22"/>
      <c r="G23" s="25"/>
      <c r="H23" s="26"/>
      <c r="J23" s="26"/>
    </row>
    <row r="24" spans="1:10" s="15" customFormat="1" ht="15.75" x14ac:dyDescent="0.25">
      <c r="A24" s="22" t="s">
        <v>27</v>
      </c>
      <c r="B24" s="18"/>
      <c r="C24" s="22"/>
      <c r="D24" s="22"/>
      <c r="E24" s="22"/>
      <c r="F24" s="22"/>
      <c r="G24" s="27"/>
      <c r="H24" s="27"/>
      <c r="J24" s="27"/>
    </row>
    <row r="25" spans="1:10" s="15" customFormat="1" ht="15.75" x14ac:dyDescent="0.25">
      <c r="A25" s="18"/>
      <c r="B25" s="18" t="s">
        <v>28</v>
      </c>
      <c r="C25" s="18"/>
      <c r="D25" s="18"/>
      <c r="E25" s="18"/>
      <c r="F25" s="59"/>
      <c r="G25" s="23" t="s">
        <v>22</v>
      </c>
      <c r="H25" s="23">
        <v>840030.01</v>
      </c>
      <c r="J25" s="23">
        <v>1117571</v>
      </c>
    </row>
    <row r="26" spans="1:10" s="15" customFormat="1" ht="15.75" x14ac:dyDescent="0.25">
      <c r="A26" s="18"/>
      <c r="B26" s="18" t="s">
        <v>29</v>
      </c>
      <c r="C26" s="18"/>
      <c r="D26" s="18"/>
      <c r="E26" s="18"/>
      <c r="F26" s="59"/>
      <c r="G26" s="23"/>
      <c r="H26" s="23">
        <v>1825901.52</v>
      </c>
      <c r="J26" s="23">
        <v>2824080.65</v>
      </c>
    </row>
    <row r="27" spans="1:10" s="15" customFormat="1" ht="15.75" x14ac:dyDescent="0.25">
      <c r="A27" s="18"/>
      <c r="B27" s="18" t="s">
        <v>30</v>
      </c>
      <c r="C27" s="18"/>
      <c r="D27" s="18"/>
      <c r="E27" s="18"/>
      <c r="F27" s="59"/>
      <c r="G27" s="23"/>
      <c r="H27" s="23">
        <v>518500</v>
      </c>
      <c r="J27" s="23">
        <v>326800</v>
      </c>
    </row>
    <row r="28" spans="1:10" s="15" customFormat="1" ht="15.75" x14ac:dyDescent="0.25">
      <c r="A28" s="18"/>
      <c r="B28" s="18" t="s">
        <v>7</v>
      </c>
      <c r="C28" s="18"/>
      <c r="D28" s="18"/>
      <c r="E28" s="18"/>
      <c r="F28" s="59"/>
      <c r="G28" s="23"/>
      <c r="H28" s="23">
        <v>0</v>
      </c>
      <c r="J28" s="23">
        <v>0</v>
      </c>
    </row>
    <row r="29" spans="1:10" s="15" customFormat="1" ht="15.75" x14ac:dyDescent="0.25">
      <c r="A29" s="18"/>
      <c r="B29" s="18" t="s">
        <v>31</v>
      </c>
      <c r="C29" s="18"/>
      <c r="D29" s="18"/>
      <c r="E29" s="18"/>
      <c r="F29" s="59"/>
      <c r="G29" s="23"/>
      <c r="H29" s="28">
        <v>35409.360000000001</v>
      </c>
      <c r="J29" s="28">
        <v>19190</v>
      </c>
    </row>
    <row r="30" spans="1:10" s="15" customFormat="1" ht="20.25" x14ac:dyDescent="0.55000000000000004">
      <c r="A30" s="18"/>
      <c r="B30" s="21" t="s">
        <v>32</v>
      </c>
      <c r="C30" s="21"/>
      <c r="D30" s="21"/>
      <c r="E30" s="21"/>
      <c r="F30" s="21"/>
      <c r="G30" s="25"/>
      <c r="H30" s="26">
        <f>SUM(H25:H29)</f>
        <v>3219840.89</v>
      </c>
      <c r="J30" s="26">
        <f>SUM(J25:J29)</f>
        <v>4287641.6500000004</v>
      </c>
    </row>
    <row r="31" spans="1:10" s="15" customFormat="1" ht="18" x14ac:dyDescent="0.4">
      <c r="A31" s="21" t="s">
        <v>8</v>
      </c>
      <c r="B31" s="21"/>
      <c r="C31" s="21"/>
      <c r="D31" s="21"/>
      <c r="E31" s="21"/>
      <c r="F31" s="21"/>
      <c r="G31" s="25" t="s">
        <v>22</v>
      </c>
      <c r="H31" s="29">
        <f>H22-H30</f>
        <v>1401006.52</v>
      </c>
      <c r="J31" s="29">
        <f>J22-J30</f>
        <v>138101.50999999978</v>
      </c>
    </row>
    <row r="32" spans="1:10" s="15" customFormat="1" ht="20.25" x14ac:dyDescent="0.55000000000000004">
      <c r="A32" s="21" t="s">
        <v>33</v>
      </c>
      <c r="B32" s="21"/>
      <c r="C32" s="21"/>
      <c r="D32" s="21"/>
      <c r="E32" s="21"/>
      <c r="F32" s="21"/>
      <c r="G32" s="25"/>
      <c r="H32" s="26"/>
      <c r="J32" s="26"/>
    </row>
    <row r="33" spans="1:10" s="15" customFormat="1" ht="20.25" x14ac:dyDescent="0.55000000000000004">
      <c r="A33" s="22" t="s">
        <v>21</v>
      </c>
      <c r="B33" s="22"/>
      <c r="C33" s="22"/>
      <c r="D33" s="22"/>
      <c r="E33" s="22"/>
      <c r="F33" s="22"/>
      <c r="G33" s="27"/>
      <c r="H33" s="30"/>
      <c r="J33" s="30"/>
    </row>
    <row r="34" spans="1:10" s="15" customFormat="1" ht="15.75" customHeight="1" x14ac:dyDescent="0.25">
      <c r="A34" s="18"/>
      <c r="B34" s="31" t="s">
        <v>34</v>
      </c>
      <c r="C34" s="32"/>
      <c r="D34" s="32"/>
      <c r="E34" s="32"/>
      <c r="F34" s="17"/>
      <c r="G34" s="23" t="s">
        <v>22</v>
      </c>
      <c r="H34" s="33" t="s">
        <v>35</v>
      </c>
      <c r="J34" s="33" t="s">
        <v>35</v>
      </c>
    </row>
    <row r="35" spans="1:10" s="15" customFormat="1" ht="30.75" customHeight="1" x14ac:dyDescent="0.25">
      <c r="A35" s="18"/>
      <c r="B35" s="34" t="s">
        <v>36</v>
      </c>
      <c r="C35" s="32"/>
      <c r="D35" s="32"/>
      <c r="E35" s="32"/>
      <c r="F35" s="35"/>
      <c r="G35" s="23"/>
      <c r="H35" s="33" t="s">
        <v>35</v>
      </c>
      <c r="J35" s="33" t="s">
        <v>35</v>
      </c>
    </row>
    <row r="36" spans="1:10" s="15" customFormat="1" ht="30.75" customHeight="1" x14ac:dyDescent="0.25">
      <c r="A36" s="21"/>
      <c r="B36" s="31" t="s">
        <v>37</v>
      </c>
      <c r="C36" s="32"/>
      <c r="D36" s="32"/>
      <c r="E36" s="32"/>
      <c r="F36" s="36"/>
      <c r="G36" s="25"/>
      <c r="H36" s="33" t="s">
        <v>35</v>
      </c>
      <c r="J36" s="33" t="s">
        <v>35</v>
      </c>
    </row>
    <row r="37" spans="1:10" s="15" customFormat="1" ht="30.75" customHeight="1" x14ac:dyDescent="0.4">
      <c r="A37" s="21"/>
      <c r="B37" s="31" t="s">
        <v>38</v>
      </c>
      <c r="C37" s="32"/>
      <c r="D37" s="32"/>
      <c r="E37" s="32"/>
      <c r="F37" s="36"/>
      <c r="G37" s="25"/>
      <c r="H37" s="37" t="s">
        <v>35</v>
      </c>
      <c r="J37" s="37" t="s">
        <v>35</v>
      </c>
    </row>
    <row r="38" spans="1:10" s="15" customFormat="1" ht="20.25" x14ac:dyDescent="0.55000000000000004">
      <c r="A38" s="21"/>
      <c r="B38" s="38" t="s">
        <v>26</v>
      </c>
      <c r="C38" s="21"/>
      <c r="D38" s="21"/>
      <c r="E38" s="21"/>
      <c r="F38" s="21"/>
      <c r="G38" s="25"/>
      <c r="H38" s="40">
        <v>0</v>
      </c>
      <c r="J38" s="40">
        <v>0</v>
      </c>
    </row>
    <row r="39" spans="1:10" s="15" customFormat="1" ht="20.25" x14ac:dyDescent="0.55000000000000004">
      <c r="A39" s="21"/>
      <c r="B39" s="38"/>
      <c r="C39" s="21"/>
      <c r="D39" s="21"/>
      <c r="E39" s="21"/>
      <c r="F39" s="21"/>
      <c r="G39" s="25"/>
      <c r="H39" s="26"/>
      <c r="J39" s="26"/>
    </row>
    <row r="40" spans="1:10" s="15" customFormat="1" ht="20.25" x14ac:dyDescent="0.55000000000000004">
      <c r="A40" s="21"/>
      <c r="B40" s="38"/>
      <c r="C40" s="21"/>
      <c r="D40" s="21"/>
      <c r="E40" s="21"/>
      <c r="F40" s="21"/>
      <c r="G40" s="25"/>
      <c r="H40" s="26"/>
      <c r="J40" s="26"/>
    </row>
    <row r="41" spans="1:10" s="15" customFormat="1" ht="15.75" x14ac:dyDescent="0.25">
      <c r="A41" s="21"/>
      <c r="B41" s="38"/>
      <c r="C41" s="21"/>
      <c r="D41" s="21"/>
      <c r="E41" s="21"/>
      <c r="F41" s="21"/>
      <c r="G41" s="25"/>
      <c r="H41" s="58">
        <v>2024</v>
      </c>
      <c r="J41" s="58">
        <v>2023</v>
      </c>
    </row>
    <row r="42" spans="1:10" s="15" customFormat="1" ht="20.25" x14ac:dyDescent="0.55000000000000004">
      <c r="A42" s="22" t="s">
        <v>27</v>
      </c>
      <c r="B42" s="22"/>
      <c r="C42" s="22"/>
      <c r="D42" s="22"/>
      <c r="E42" s="22"/>
      <c r="F42" s="22"/>
      <c r="G42" s="27"/>
      <c r="H42" s="30"/>
      <c r="J42" s="30"/>
    </row>
    <row r="43" spans="1:10" s="15" customFormat="1" ht="30.75" customHeight="1" x14ac:dyDescent="0.25">
      <c r="A43" s="18"/>
      <c r="B43" s="31" t="s">
        <v>39</v>
      </c>
      <c r="C43" s="32"/>
      <c r="D43" s="32"/>
      <c r="E43" s="32"/>
      <c r="F43" s="17"/>
      <c r="G43" s="23" t="s">
        <v>22</v>
      </c>
      <c r="H43" s="33" t="s">
        <v>35</v>
      </c>
      <c r="I43" s="23" t="s">
        <v>22</v>
      </c>
      <c r="J43" s="33" t="s">
        <v>35</v>
      </c>
    </row>
    <row r="44" spans="1:10" s="15" customFormat="1" ht="30.75" customHeight="1" x14ac:dyDescent="0.25">
      <c r="A44" s="18"/>
      <c r="B44" s="31" t="s">
        <v>40</v>
      </c>
      <c r="C44" s="32"/>
      <c r="D44" s="32"/>
      <c r="E44" s="32"/>
      <c r="F44" s="17"/>
      <c r="G44" s="23"/>
      <c r="H44" s="33" t="s">
        <v>35</v>
      </c>
      <c r="I44" s="23"/>
      <c r="J44" s="33">
        <v>23500</v>
      </c>
    </row>
    <row r="45" spans="1:10" s="15" customFormat="1" ht="15.75" x14ac:dyDescent="0.25">
      <c r="A45" s="18"/>
      <c r="B45" s="18" t="s">
        <v>41</v>
      </c>
      <c r="C45" s="18"/>
      <c r="D45" s="18"/>
      <c r="E45" s="18"/>
      <c r="F45" s="17"/>
      <c r="G45" s="23"/>
      <c r="H45" s="33" t="s">
        <v>35</v>
      </c>
      <c r="I45" s="23"/>
      <c r="J45" s="33" t="s">
        <v>35</v>
      </c>
    </row>
    <row r="46" spans="1:10" s="15" customFormat="1" ht="15.75" x14ac:dyDescent="0.25">
      <c r="A46" s="18"/>
      <c r="B46" s="18" t="s">
        <v>42</v>
      </c>
      <c r="C46" s="18"/>
      <c r="D46" s="18"/>
      <c r="E46" s="18"/>
      <c r="F46" s="17"/>
      <c r="G46" s="23"/>
      <c r="H46" s="33" t="s">
        <v>35</v>
      </c>
      <c r="I46" s="23"/>
      <c r="J46" s="33" t="s">
        <v>35</v>
      </c>
    </row>
    <row r="47" spans="1:10" s="15" customFormat="1" ht="15.75" x14ac:dyDescent="0.25">
      <c r="A47" s="18"/>
      <c r="B47" s="18" t="s">
        <v>43</v>
      </c>
      <c r="C47" s="18"/>
      <c r="D47" s="18"/>
      <c r="E47" s="18"/>
      <c r="F47" s="17"/>
      <c r="G47" s="23"/>
      <c r="H47" s="33" t="s">
        <v>35</v>
      </c>
      <c r="I47" s="23"/>
      <c r="J47" s="33" t="s">
        <v>35</v>
      </c>
    </row>
    <row r="48" spans="1:10" s="15" customFormat="1" ht="18" x14ac:dyDescent="0.4">
      <c r="A48" s="18"/>
      <c r="B48" s="18" t="s">
        <v>44</v>
      </c>
      <c r="C48" s="18"/>
      <c r="D48" s="18"/>
      <c r="E48" s="18"/>
      <c r="F48" s="17"/>
      <c r="G48" s="23"/>
      <c r="H48" s="37" t="s">
        <v>35</v>
      </c>
      <c r="I48" s="23"/>
      <c r="J48" s="37" t="s">
        <v>35</v>
      </c>
    </row>
    <row r="49" spans="1:10" s="15" customFormat="1" ht="20.25" x14ac:dyDescent="0.55000000000000004">
      <c r="A49" s="21"/>
      <c r="B49" s="21" t="s">
        <v>32</v>
      </c>
      <c r="C49" s="21"/>
      <c r="D49" s="21"/>
      <c r="E49" s="21"/>
      <c r="F49" s="21"/>
      <c r="G49" s="25"/>
      <c r="H49" s="40">
        <f>SUM(H44:H48)</f>
        <v>0</v>
      </c>
      <c r="I49" s="25"/>
      <c r="J49" s="40">
        <f>SUM(J44:J48)</f>
        <v>23500</v>
      </c>
    </row>
    <row r="50" spans="1:10" s="15" customFormat="1" ht="20.25" x14ac:dyDescent="0.55000000000000004">
      <c r="A50" s="21" t="s">
        <v>9</v>
      </c>
      <c r="B50" s="21"/>
      <c r="C50" s="21"/>
      <c r="D50" s="21"/>
      <c r="E50" s="21"/>
      <c r="F50" s="21"/>
      <c r="G50" s="25" t="s">
        <v>22</v>
      </c>
      <c r="H50" s="40">
        <f>H38-H49</f>
        <v>0</v>
      </c>
      <c r="I50" s="25" t="s">
        <v>22</v>
      </c>
      <c r="J50" s="40">
        <f>J38-J49</f>
        <v>-23500</v>
      </c>
    </row>
    <row r="51" spans="1:10" s="15" customFormat="1" ht="15.75" customHeight="1" x14ac:dyDescent="0.55000000000000004">
      <c r="A51" s="21"/>
      <c r="B51" s="21"/>
      <c r="C51" s="21"/>
      <c r="D51" s="21"/>
      <c r="E51" s="21"/>
      <c r="F51" s="21"/>
      <c r="G51" s="25"/>
      <c r="H51" s="26"/>
      <c r="J51" s="26"/>
    </row>
    <row r="52" spans="1:10" s="15" customFormat="1" ht="15.75" x14ac:dyDescent="0.25">
      <c r="A52" s="21" t="s">
        <v>45</v>
      </c>
      <c r="B52" s="21"/>
      <c r="C52" s="21"/>
      <c r="D52" s="21"/>
      <c r="E52" s="21"/>
      <c r="F52" s="21"/>
      <c r="G52" s="25"/>
      <c r="H52" s="25"/>
      <c r="J52" s="25"/>
    </row>
    <row r="53" spans="1:10" s="15" customFormat="1" ht="15.75" x14ac:dyDescent="0.25">
      <c r="A53" s="22" t="s">
        <v>21</v>
      </c>
      <c r="B53" s="22"/>
      <c r="C53" s="22"/>
      <c r="D53" s="22"/>
      <c r="E53" s="22"/>
      <c r="F53" s="22"/>
      <c r="G53" s="27"/>
      <c r="H53" s="27"/>
      <c r="J53" s="27"/>
    </row>
    <row r="54" spans="1:10" s="15" customFormat="1" ht="15.75" x14ac:dyDescent="0.25">
      <c r="A54" s="18"/>
      <c r="B54" s="18" t="s">
        <v>46</v>
      </c>
      <c r="C54" s="18"/>
      <c r="D54" s="18"/>
      <c r="E54" s="18"/>
      <c r="F54" s="17"/>
      <c r="G54" s="23" t="s">
        <v>22</v>
      </c>
      <c r="H54" s="33" t="s">
        <v>35</v>
      </c>
      <c r="I54" s="23" t="s">
        <v>22</v>
      </c>
      <c r="J54" s="33" t="s">
        <v>35</v>
      </c>
    </row>
    <row r="55" spans="1:10" s="15" customFormat="1" ht="18" x14ac:dyDescent="0.4">
      <c r="A55" s="18"/>
      <c r="B55" s="18" t="s">
        <v>47</v>
      </c>
      <c r="C55" s="18"/>
      <c r="D55" s="18"/>
      <c r="E55" s="18"/>
      <c r="F55" s="17"/>
      <c r="G55" s="23"/>
      <c r="H55" s="37" t="s">
        <v>35</v>
      </c>
      <c r="I55" s="23"/>
      <c r="J55" s="37" t="s">
        <v>35</v>
      </c>
    </row>
    <row r="56" spans="1:10" s="15" customFormat="1" ht="20.25" x14ac:dyDescent="0.55000000000000004">
      <c r="A56" s="18"/>
      <c r="B56" s="21" t="s">
        <v>26</v>
      </c>
      <c r="C56" s="21"/>
      <c r="D56" s="21"/>
      <c r="E56" s="21"/>
      <c r="F56" s="21"/>
      <c r="G56" s="25"/>
      <c r="H56" s="40" t="s">
        <v>35</v>
      </c>
      <c r="I56" s="25"/>
      <c r="J56" s="40" t="s">
        <v>35</v>
      </c>
    </row>
    <row r="57" spans="1:10" s="15" customFormat="1" ht="15.75" x14ac:dyDescent="0.25">
      <c r="A57" s="22" t="s">
        <v>48</v>
      </c>
      <c r="B57" s="18"/>
      <c r="C57" s="22"/>
      <c r="D57" s="22"/>
      <c r="E57" s="22"/>
      <c r="F57" s="22"/>
      <c r="G57" s="27"/>
      <c r="H57" s="27"/>
      <c r="I57" s="27"/>
      <c r="J57" s="27"/>
    </row>
    <row r="58" spans="1:10" s="15" customFormat="1" ht="15.75" x14ac:dyDescent="0.25">
      <c r="A58" s="18"/>
      <c r="B58" s="18" t="s">
        <v>49</v>
      </c>
      <c r="C58" s="18"/>
      <c r="D58" s="18"/>
      <c r="E58" s="18"/>
      <c r="F58" s="17"/>
      <c r="G58" s="23" t="s">
        <v>22</v>
      </c>
      <c r="H58" s="33" t="s">
        <v>35</v>
      </c>
      <c r="I58" s="23" t="s">
        <v>22</v>
      </c>
      <c r="J58" s="33" t="s">
        <v>35</v>
      </c>
    </row>
    <row r="59" spans="1:10" s="15" customFormat="1" ht="15.75" x14ac:dyDescent="0.25">
      <c r="A59" s="18"/>
      <c r="B59" s="18" t="s">
        <v>50</v>
      </c>
      <c r="C59" s="18"/>
      <c r="D59" s="18"/>
      <c r="E59" s="18"/>
      <c r="F59" s="17"/>
      <c r="G59" s="23"/>
      <c r="H59" s="33" t="s">
        <v>35</v>
      </c>
      <c r="I59" s="23"/>
      <c r="J59" s="33" t="s">
        <v>35</v>
      </c>
    </row>
    <row r="60" spans="1:10" s="15" customFormat="1" ht="18" x14ac:dyDescent="0.4">
      <c r="A60" s="18"/>
      <c r="B60" s="18" t="s">
        <v>10</v>
      </c>
      <c r="C60" s="18"/>
      <c r="D60" s="18"/>
      <c r="E60" s="18"/>
      <c r="F60" s="17"/>
      <c r="G60" s="23"/>
      <c r="H60" s="37" t="s">
        <v>35</v>
      </c>
      <c r="I60" s="23"/>
      <c r="J60" s="37" t="s">
        <v>35</v>
      </c>
    </row>
    <row r="61" spans="1:10" s="15" customFormat="1" ht="20.25" x14ac:dyDescent="0.55000000000000004">
      <c r="A61" s="21"/>
      <c r="B61" s="21" t="s">
        <v>32</v>
      </c>
      <c r="C61" s="21"/>
      <c r="D61" s="21"/>
      <c r="E61" s="21"/>
      <c r="F61" s="21"/>
      <c r="G61" s="25"/>
      <c r="H61" s="40" t="s">
        <v>35</v>
      </c>
      <c r="I61" s="25"/>
      <c r="J61" s="40" t="s">
        <v>35</v>
      </c>
    </row>
    <row r="62" spans="1:10" s="15" customFormat="1" ht="20.25" x14ac:dyDescent="0.55000000000000004">
      <c r="A62" s="38" t="s">
        <v>51</v>
      </c>
      <c r="B62" s="21"/>
      <c r="C62" s="21"/>
      <c r="D62" s="21"/>
      <c r="E62" s="21"/>
      <c r="F62" s="21"/>
      <c r="G62" s="25"/>
      <c r="H62" s="40" t="s">
        <v>35</v>
      </c>
      <c r="I62" s="25"/>
      <c r="J62" s="40" t="s">
        <v>35</v>
      </c>
    </row>
    <row r="63" spans="1:10" s="15" customFormat="1" ht="30.75" customHeight="1" x14ac:dyDescent="0.25">
      <c r="A63" s="60" t="s">
        <v>52</v>
      </c>
      <c r="B63" s="32"/>
      <c r="C63" s="32"/>
      <c r="D63" s="32"/>
      <c r="E63" s="32"/>
      <c r="F63" s="32"/>
      <c r="G63" s="25"/>
      <c r="H63" s="25">
        <f>SUM(H31,H50,H62)</f>
        <v>1401006.52</v>
      </c>
      <c r="J63" s="25">
        <f>SUM(J31,J50,J62)</f>
        <v>114601.50999999978</v>
      </c>
    </row>
    <row r="64" spans="1:10" s="15" customFormat="1" ht="18" x14ac:dyDescent="0.4">
      <c r="A64" s="18" t="s">
        <v>53</v>
      </c>
      <c r="B64" s="18" t="s">
        <v>54</v>
      </c>
      <c r="C64" s="18"/>
      <c r="D64" s="18"/>
      <c r="E64" s="18"/>
      <c r="F64" s="18"/>
      <c r="G64" s="23"/>
      <c r="H64" s="24">
        <v>7649916.4500000002</v>
      </c>
      <c r="J64" s="24">
        <v>7535314.9400000004</v>
      </c>
    </row>
    <row r="65" spans="1:10" s="15" customFormat="1" ht="18" x14ac:dyDescent="0.4">
      <c r="A65" s="21" t="s">
        <v>55</v>
      </c>
      <c r="B65" s="21"/>
      <c r="C65" s="21"/>
      <c r="D65" s="21"/>
      <c r="E65" s="21"/>
      <c r="F65" s="21"/>
      <c r="G65" s="25" t="s">
        <v>22</v>
      </c>
      <c r="H65" s="29">
        <f>SUM(H62:H64)</f>
        <v>9050922.9700000007</v>
      </c>
      <c r="J65" s="29">
        <f>SUM(J62:J64)</f>
        <v>7649916.4500000002</v>
      </c>
    </row>
    <row r="66" spans="1:10" s="15" customFormat="1" ht="15.75" x14ac:dyDescent="0.25">
      <c r="A66" s="18"/>
      <c r="B66" s="18"/>
      <c r="C66" s="18"/>
      <c r="D66" s="18"/>
      <c r="E66" s="18"/>
      <c r="F66" s="18"/>
      <c r="G66" s="18"/>
      <c r="H66" s="18"/>
      <c r="J66" s="18"/>
    </row>
    <row r="67" spans="1:10" s="15" customFormat="1" ht="15.75" x14ac:dyDescent="0.25">
      <c r="A67" s="18"/>
      <c r="B67" s="18"/>
      <c r="C67" s="18"/>
      <c r="D67" s="18"/>
      <c r="E67" s="18"/>
      <c r="F67" s="18"/>
      <c r="G67" s="18"/>
      <c r="H67" s="18"/>
      <c r="J67" s="18"/>
    </row>
    <row r="68" spans="1:10" s="15" customFormat="1" ht="15.75" x14ac:dyDescent="0.25">
      <c r="A68" s="18"/>
      <c r="B68" s="18"/>
      <c r="C68" s="18"/>
      <c r="D68" s="18"/>
      <c r="E68" s="18"/>
      <c r="F68" s="18"/>
      <c r="G68" s="18"/>
      <c r="H68" s="18"/>
      <c r="J68" s="18"/>
    </row>
    <row r="69" spans="1:10" s="15" customFormat="1" ht="15.75" x14ac:dyDescent="0.25">
      <c r="A69" s="18"/>
      <c r="B69" s="18"/>
      <c r="C69" s="18"/>
      <c r="D69" s="18"/>
      <c r="E69" s="18"/>
      <c r="F69" s="18"/>
      <c r="G69" s="18"/>
      <c r="H69" s="18"/>
      <c r="J69" s="18"/>
    </row>
    <row r="70" spans="1:10" s="15" customFormat="1" ht="15.75" x14ac:dyDescent="0.25">
      <c r="A70" s="18"/>
      <c r="B70" s="18"/>
      <c r="C70" s="18"/>
      <c r="D70" s="18"/>
      <c r="E70" s="18"/>
      <c r="F70" s="18"/>
      <c r="G70" s="18"/>
      <c r="H70" s="18"/>
      <c r="J70" s="18"/>
    </row>
    <row r="71" spans="1:10" s="15" customFormat="1" ht="15.75" x14ac:dyDescent="0.25">
      <c r="A71" s="18"/>
      <c r="B71" s="18"/>
      <c r="C71" s="18"/>
      <c r="D71" s="18"/>
      <c r="E71" s="18"/>
      <c r="F71" s="18"/>
      <c r="G71" s="18"/>
      <c r="H71" s="18"/>
      <c r="J71" s="18"/>
    </row>
    <row r="72" spans="1:10" s="15" customFormat="1" ht="15.75" x14ac:dyDescent="0.25">
      <c r="A72" s="18"/>
      <c r="B72" s="18"/>
      <c r="C72" s="18"/>
      <c r="D72" s="18"/>
      <c r="E72" s="18"/>
      <c r="F72" s="18"/>
      <c r="G72" s="18"/>
      <c r="H72" s="18"/>
      <c r="J72" s="18"/>
    </row>
    <row r="73" spans="1:10" s="15" customFormat="1" ht="15.75" x14ac:dyDescent="0.25">
      <c r="A73" s="18"/>
      <c r="B73" s="18"/>
      <c r="C73" s="18"/>
      <c r="D73" s="18"/>
      <c r="E73" s="18"/>
      <c r="F73" s="18"/>
      <c r="G73" s="18"/>
      <c r="H73" s="18"/>
      <c r="J73" s="18"/>
    </row>
    <row r="74" spans="1:10" s="15" customFormat="1" ht="15.75" x14ac:dyDescent="0.25">
      <c r="A74" s="18"/>
      <c r="B74" s="18"/>
      <c r="C74" s="18"/>
      <c r="D74" s="18"/>
      <c r="E74" s="18"/>
      <c r="F74" s="18"/>
      <c r="G74" s="18"/>
      <c r="H74" s="18"/>
      <c r="J74" s="18"/>
    </row>
    <row r="75" spans="1:10" s="61" customFormat="1" ht="15.75" x14ac:dyDescent="0.25">
      <c r="A75" s="21"/>
      <c r="B75" s="21"/>
      <c r="C75" s="21"/>
      <c r="D75" s="21"/>
      <c r="E75" s="21"/>
      <c r="F75" s="21"/>
      <c r="G75" s="21"/>
      <c r="H75" s="21"/>
      <c r="J75" s="21"/>
    </row>
    <row r="76" spans="1:10" s="15" customFormat="1" ht="15.75" x14ac:dyDescent="0.25">
      <c r="A76" s="21" t="s">
        <v>56</v>
      </c>
      <c r="B76" s="18"/>
      <c r="C76" s="18"/>
      <c r="D76" s="18"/>
      <c r="E76" s="18"/>
      <c r="F76" s="18"/>
      <c r="G76" s="18"/>
      <c r="H76" s="18"/>
      <c r="J76" s="18"/>
    </row>
    <row r="77" spans="1:10" s="15" customFormat="1" ht="15.75" x14ac:dyDescent="0.25">
      <c r="A77" s="21"/>
      <c r="B77" s="18"/>
      <c r="C77" s="18"/>
      <c r="D77" s="18"/>
      <c r="E77" s="18"/>
      <c r="F77" s="18"/>
      <c r="G77" s="18"/>
      <c r="H77" s="18"/>
      <c r="J77" s="18"/>
    </row>
    <row r="78" spans="1:10" s="62" customFormat="1" ht="15.75" x14ac:dyDescent="0.25">
      <c r="A78" s="19" t="s">
        <v>57</v>
      </c>
      <c r="B78" s="22" t="s">
        <v>58</v>
      </c>
      <c r="C78" s="22"/>
      <c r="D78" s="22"/>
      <c r="E78" s="22"/>
      <c r="F78" s="22"/>
      <c r="G78" s="22"/>
      <c r="H78" s="22"/>
      <c r="J78" s="22"/>
    </row>
    <row r="79" spans="1:10" s="15" customFormat="1" ht="60.75" customHeight="1" x14ac:dyDescent="0.25">
      <c r="A79" s="43" t="s">
        <v>59</v>
      </c>
      <c r="B79" s="63"/>
      <c r="C79" s="63"/>
      <c r="D79" s="63"/>
      <c r="E79" s="63"/>
      <c r="F79" s="63"/>
      <c r="G79" s="42"/>
      <c r="H79" s="42"/>
    </row>
    <row r="80" spans="1:10" s="15" customFormat="1" ht="20.25" customHeight="1" x14ac:dyDescent="0.25">
      <c r="A80" s="44"/>
      <c r="B80" s="46"/>
      <c r="C80" s="46"/>
      <c r="D80" s="46"/>
      <c r="E80" s="46"/>
      <c r="F80" s="46"/>
      <c r="G80" s="45"/>
      <c r="H80" s="45"/>
      <c r="J80" s="45"/>
    </row>
    <row r="81" spans="1:10" s="15" customFormat="1" ht="20.25" customHeight="1" x14ac:dyDescent="0.25">
      <c r="A81" s="44"/>
      <c r="B81" s="46"/>
      <c r="C81" s="46"/>
      <c r="D81" s="46"/>
      <c r="E81" s="46"/>
      <c r="F81" s="46"/>
      <c r="G81" s="45"/>
      <c r="H81" s="58">
        <v>2024</v>
      </c>
      <c r="J81" s="58">
        <v>2023</v>
      </c>
    </row>
    <row r="82" spans="1:10" s="15" customFormat="1" ht="15" customHeight="1" x14ac:dyDescent="0.25">
      <c r="A82" s="44"/>
      <c r="B82" s="46"/>
      <c r="C82" s="46"/>
      <c r="D82" s="46"/>
      <c r="E82" s="46"/>
      <c r="F82" s="46"/>
      <c r="G82" s="45"/>
      <c r="H82" s="45"/>
      <c r="J82" s="45"/>
    </row>
    <row r="83" spans="1:10" s="15" customFormat="1" ht="15.75" x14ac:dyDescent="0.25">
      <c r="A83" s="18"/>
      <c r="B83" s="18" t="s">
        <v>60</v>
      </c>
      <c r="C83" s="18"/>
      <c r="D83" s="18"/>
      <c r="E83" s="18"/>
      <c r="F83" s="18"/>
      <c r="G83" s="23" t="s">
        <v>22</v>
      </c>
      <c r="H83" s="23"/>
      <c r="I83" s="23" t="s">
        <v>22</v>
      </c>
      <c r="J83" s="23">
        <v>7649916.4500000002</v>
      </c>
    </row>
    <row r="84" spans="1:10" s="15" customFormat="1" ht="15.75" x14ac:dyDescent="0.25">
      <c r="A84" s="18"/>
      <c r="B84" s="18" t="s">
        <v>61</v>
      </c>
      <c r="C84" s="18"/>
      <c r="D84" s="18"/>
      <c r="E84" s="18"/>
      <c r="F84" s="18"/>
      <c r="G84" s="23"/>
      <c r="H84" s="23"/>
      <c r="J84" s="23"/>
    </row>
    <row r="85" spans="1:10" s="15" customFormat="1" ht="15.75" x14ac:dyDescent="0.25">
      <c r="A85" s="18"/>
      <c r="B85" s="18"/>
      <c r="C85" s="18"/>
      <c r="D85" s="18"/>
      <c r="E85" s="18"/>
      <c r="F85" s="18"/>
      <c r="G85" s="18"/>
      <c r="H85" s="18"/>
      <c r="J85" s="18"/>
    </row>
    <row r="86" spans="1:10" s="62" customFormat="1" ht="30.75" customHeight="1" x14ac:dyDescent="0.25">
      <c r="A86" s="47" t="s">
        <v>62</v>
      </c>
      <c r="B86" s="64" t="s">
        <v>63</v>
      </c>
      <c r="C86" s="32"/>
      <c r="D86" s="32"/>
      <c r="E86" s="32"/>
      <c r="F86" s="32"/>
      <c r="G86" s="32"/>
      <c r="H86" s="32"/>
    </row>
    <row r="87" spans="1:10" s="62" customFormat="1" ht="15.75" customHeight="1" x14ac:dyDescent="0.25">
      <c r="A87" s="47"/>
      <c r="B87" s="50"/>
      <c r="C87" s="51"/>
      <c r="D87" s="51"/>
      <c r="E87" s="51"/>
      <c r="F87" s="51"/>
      <c r="G87" s="51"/>
      <c r="H87" s="51"/>
      <c r="J87" s="51"/>
    </row>
    <row r="88" spans="1:10" s="15" customFormat="1" ht="15.75" x14ac:dyDescent="0.25">
      <c r="A88" s="18"/>
      <c r="B88" s="18" t="s">
        <v>64</v>
      </c>
      <c r="C88" s="18"/>
      <c r="D88" s="18"/>
      <c r="E88" s="18"/>
      <c r="F88" s="18"/>
      <c r="G88" s="23" t="s">
        <v>22</v>
      </c>
      <c r="H88" s="23">
        <v>831033.05</v>
      </c>
      <c r="I88" s="23" t="s">
        <v>22</v>
      </c>
      <c r="J88" s="23">
        <v>743791.87</v>
      </c>
    </row>
    <row r="89" spans="1:10" s="15" customFormat="1" ht="15.75" x14ac:dyDescent="0.25">
      <c r="A89" s="18"/>
      <c r="B89" s="18" t="s">
        <v>65</v>
      </c>
      <c r="C89" s="18"/>
      <c r="D89" s="18"/>
      <c r="E89" s="18"/>
      <c r="F89" s="18"/>
      <c r="G89" s="23"/>
      <c r="H89" s="23"/>
      <c r="I89" s="23"/>
      <c r="J89" s="23"/>
    </row>
    <row r="90" spans="1:10" s="15" customFormat="1" ht="15.75" x14ac:dyDescent="0.25">
      <c r="A90" s="18"/>
      <c r="B90" s="18"/>
      <c r="C90" s="18" t="s">
        <v>66</v>
      </c>
      <c r="D90" s="18"/>
      <c r="E90" s="18"/>
      <c r="F90" s="18"/>
      <c r="G90" s="23"/>
      <c r="H90" s="23">
        <v>9529.36</v>
      </c>
      <c r="I90" s="23"/>
      <c r="J90" s="23">
        <v>9529.36</v>
      </c>
    </row>
    <row r="91" spans="1:10" s="15" customFormat="1" ht="15.75" x14ac:dyDescent="0.25">
      <c r="A91" s="18"/>
      <c r="B91" s="18"/>
      <c r="C91" s="18" t="s">
        <v>67</v>
      </c>
      <c r="D91" s="18"/>
      <c r="E91" s="18"/>
      <c r="F91" s="18"/>
      <c r="G91" s="23"/>
      <c r="H91" s="23"/>
      <c r="I91" s="23"/>
      <c r="J91" s="23"/>
    </row>
    <row r="92" spans="1:10" s="15" customFormat="1" ht="15.75" x14ac:dyDescent="0.25">
      <c r="A92" s="18"/>
      <c r="B92" s="18"/>
      <c r="C92" s="18" t="s">
        <v>68</v>
      </c>
      <c r="D92" s="18"/>
      <c r="E92" s="18"/>
      <c r="F92" s="18"/>
      <c r="G92" s="23"/>
      <c r="H92" s="23"/>
      <c r="I92" s="23"/>
      <c r="J92" s="23"/>
    </row>
    <row r="93" spans="1:10" s="15" customFormat="1" ht="15.75" x14ac:dyDescent="0.25">
      <c r="A93" s="18"/>
      <c r="B93" s="18"/>
      <c r="C93" s="18" t="s">
        <v>69</v>
      </c>
      <c r="D93" s="18"/>
      <c r="E93" s="18"/>
      <c r="F93" s="18"/>
      <c r="G93" s="23"/>
      <c r="H93" s="23">
        <v>560444.11</v>
      </c>
      <c r="I93" s="23"/>
      <c r="J93" s="23">
        <v>-615219.72</v>
      </c>
    </row>
    <row r="94" spans="1:10" s="15" customFormat="1" ht="30.75" customHeight="1" x14ac:dyDescent="0.25">
      <c r="A94" s="18"/>
      <c r="B94" s="18"/>
      <c r="C94" s="31" t="s">
        <v>70</v>
      </c>
      <c r="D94" s="32"/>
      <c r="E94" s="32"/>
      <c r="F94" s="32"/>
      <c r="G94" s="23"/>
      <c r="H94" s="23"/>
      <c r="I94" s="23"/>
      <c r="J94" s="23"/>
    </row>
    <row r="95" spans="1:10" s="15" customFormat="1" ht="15.75" x14ac:dyDescent="0.25">
      <c r="A95" s="18"/>
      <c r="B95" s="18"/>
      <c r="C95" s="18" t="s">
        <v>71</v>
      </c>
      <c r="D95" s="18"/>
      <c r="E95" s="18"/>
      <c r="F95" s="18"/>
      <c r="G95" s="23"/>
      <c r="H95" s="23"/>
      <c r="I95" s="23"/>
      <c r="J95" s="23"/>
    </row>
    <row r="96" spans="1:10" s="15" customFormat="1" ht="15.75" x14ac:dyDescent="0.25">
      <c r="A96" s="18"/>
      <c r="B96" s="18"/>
      <c r="C96" s="18" t="s">
        <v>72</v>
      </c>
      <c r="D96" s="18"/>
      <c r="E96" s="18"/>
      <c r="F96" s="18"/>
      <c r="G96" s="23"/>
      <c r="H96" s="23">
        <v>0</v>
      </c>
      <c r="I96" s="23"/>
      <c r="J96" s="23">
        <v>0</v>
      </c>
    </row>
    <row r="97" spans="1:10" s="15" customFormat="1" ht="15.75" x14ac:dyDescent="0.25">
      <c r="A97" s="18"/>
      <c r="B97" s="18"/>
      <c r="C97" s="18" t="s">
        <v>85</v>
      </c>
      <c r="D97" s="18"/>
      <c r="E97" s="18"/>
      <c r="F97" s="18"/>
      <c r="G97" s="23"/>
      <c r="H97" s="23">
        <v>0</v>
      </c>
      <c r="I97" s="23"/>
      <c r="J97" s="23">
        <v>0</v>
      </c>
    </row>
    <row r="98" spans="1:10" s="15" customFormat="1" ht="18" x14ac:dyDescent="0.4">
      <c r="A98" s="18"/>
      <c r="B98" s="18"/>
      <c r="C98" s="18" t="s">
        <v>74</v>
      </c>
      <c r="D98" s="18"/>
      <c r="E98" s="18"/>
      <c r="F98" s="18"/>
      <c r="G98" s="23"/>
      <c r="H98" s="24"/>
      <c r="I98" s="23"/>
      <c r="J98" s="24"/>
    </row>
    <row r="99" spans="1:10" s="61" customFormat="1" ht="18" x14ac:dyDescent="0.4">
      <c r="A99" s="21" t="s">
        <v>8</v>
      </c>
      <c r="B99" s="21"/>
      <c r="C99" s="21"/>
      <c r="D99" s="21"/>
      <c r="E99" s="21"/>
      <c r="F99" s="21"/>
      <c r="G99" s="25" t="s">
        <v>22</v>
      </c>
      <c r="H99" s="29">
        <f>SUM(H88:H98)</f>
        <v>1401006.52</v>
      </c>
      <c r="I99" s="25" t="s">
        <v>22</v>
      </c>
      <c r="J99" s="29">
        <f>SUM(J88:J98)</f>
        <v>138101.51</v>
      </c>
    </row>
    <row r="100" spans="1:10" s="15" customFormat="1" ht="15.75" x14ac:dyDescent="0.25">
      <c r="A100" s="18"/>
      <c r="B100" s="18"/>
      <c r="C100" s="18"/>
      <c r="D100" s="18"/>
      <c r="E100" s="18"/>
      <c r="F100" s="18"/>
      <c r="G100" s="18"/>
      <c r="H100" s="18"/>
      <c r="J100" s="18"/>
    </row>
    <row r="101" spans="1:10" s="15" customFormat="1" ht="15.75" x14ac:dyDescent="0.25">
      <c r="A101" s="18"/>
      <c r="B101" s="18"/>
      <c r="C101" s="18"/>
      <c r="D101" s="18"/>
      <c r="E101" s="18"/>
      <c r="F101" s="18"/>
      <c r="G101" s="18"/>
      <c r="H101" s="18"/>
      <c r="J101" s="18"/>
    </row>
    <row r="102" spans="1:10" s="15" customFormat="1" ht="15.75" x14ac:dyDescent="0.25">
      <c r="A102" s="18"/>
      <c r="B102" s="18" t="s">
        <v>75</v>
      </c>
      <c r="C102" s="18"/>
      <c r="D102" s="18"/>
      <c r="E102" s="18"/>
      <c r="F102" s="18"/>
      <c r="G102" s="18"/>
      <c r="H102" s="18"/>
      <c r="J102" s="18"/>
    </row>
    <row r="103" spans="1:10" s="15" customFormat="1" ht="15.75" x14ac:dyDescent="0.25">
      <c r="A103" s="18"/>
      <c r="B103" s="18"/>
      <c r="C103" s="18"/>
      <c r="D103" s="18"/>
      <c r="E103" s="18"/>
      <c r="F103" s="18"/>
      <c r="G103" s="18"/>
      <c r="H103" s="18"/>
      <c r="J103" s="18"/>
    </row>
    <row r="104" spans="1:10" s="15" customFormat="1" ht="15.75" x14ac:dyDescent="0.25">
      <c r="A104" s="18"/>
      <c r="B104" s="18"/>
      <c r="C104" s="18"/>
      <c r="D104" s="18"/>
      <c r="E104" s="14" t="s">
        <v>76</v>
      </c>
      <c r="F104" s="14"/>
      <c r="G104" s="14"/>
      <c r="H104" s="14"/>
    </row>
    <row r="105" spans="1:10" s="15" customFormat="1" ht="15.75" x14ac:dyDescent="0.25">
      <c r="A105" s="18"/>
      <c r="B105" s="18"/>
      <c r="C105" s="18"/>
      <c r="D105" s="18"/>
      <c r="E105" s="52" t="s">
        <v>77</v>
      </c>
      <c r="F105" s="52"/>
      <c r="G105" s="52"/>
      <c r="H105" s="52"/>
    </row>
  </sheetData>
  <mergeCells count="15">
    <mergeCell ref="E104:H104"/>
    <mergeCell ref="E105:H105"/>
    <mergeCell ref="A4:J4"/>
    <mergeCell ref="B43:E43"/>
    <mergeCell ref="B44:E44"/>
    <mergeCell ref="A63:F63"/>
    <mergeCell ref="A79:H79"/>
    <mergeCell ref="B86:H86"/>
    <mergeCell ref="C94:F94"/>
    <mergeCell ref="A10:J10"/>
    <mergeCell ref="A11:J11"/>
    <mergeCell ref="B34:E34"/>
    <mergeCell ref="B35:E35"/>
    <mergeCell ref="B36:E36"/>
    <mergeCell ref="B37:E3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6"/>
  <sheetViews>
    <sheetView topLeftCell="A64" zoomScale="115" zoomScaleNormal="115" workbookViewId="0">
      <selection activeCell="O23" sqref="O23"/>
    </sheetView>
  </sheetViews>
  <sheetFormatPr defaultRowHeight="15" x14ac:dyDescent="0.25"/>
  <cols>
    <col min="1" max="1" width="7.28515625" customWidth="1"/>
    <col min="6" max="6" width="7.42578125" customWidth="1"/>
    <col min="7" max="7" width="2.85546875" customWidth="1"/>
    <col min="8" max="8" width="16.28515625" customWidth="1"/>
    <col min="9" max="9" width="3.42578125" customWidth="1"/>
    <col min="10" max="10" width="15.5703125" customWidth="1"/>
  </cols>
  <sheetData>
    <row r="1" spans="1:19" x14ac:dyDescent="0.25">
      <c r="A1" s="11" t="s">
        <v>0</v>
      </c>
    </row>
    <row r="2" spans="1:19" s="6" customFormat="1" x14ac:dyDescent="0.25">
      <c r="A2" s="11" t="s">
        <v>1</v>
      </c>
      <c r="N2" s="4"/>
      <c r="O2" s="4"/>
      <c r="P2" s="4"/>
      <c r="Q2" s="5"/>
      <c r="R2" s="5"/>
      <c r="S2"/>
    </row>
    <row r="3" spans="1:19" s="6" customFormat="1" x14ac:dyDescent="0.25"/>
    <row r="4" spans="1:19" ht="15.75" x14ac:dyDescent="0.25">
      <c r="A4" s="54" t="s">
        <v>2</v>
      </c>
      <c r="B4" s="54"/>
      <c r="C4" s="54"/>
      <c r="D4" s="54"/>
      <c r="E4" s="54"/>
      <c r="F4" s="54"/>
      <c r="G4" s="54"/>
      <c r="H4" s="54"/>
      <c r="I4" s="54"/>
      <c r="J4" s="54"/>
      <c r="M4" s="3"/>
      <c r="N4" s="6"/>
      <c r="O4" s="6"/>
      <c r="P4" s="6"/>
      <c r="Q4" s="6"/>
      <c r="R4" s="6"/>
      <c r="S4" s="6"/>
    </row>
    <row r="5" spans="1:19" x14ac:dyDescent="0.25">
      <c r="N5" s="53"/>
      <c r="O5" s="53"/>
      <c r="P5" s="53"/>
      <c r="Q5" s="53"/>
      <c r="R5" s="53"/>
      <c r="S5" s="53"/>
    </row>
    <row r="6" spans="1:19" x14ac:dyDescent="0.25">
      <c r="A6" s="55" t="s">
        <v>78</v>
      </c>
      <c r="G6" s="55" t="s">
        <v>81</v>
      </c>
      <c r="M6" s="5"/>
      <c r="N6" s="7"/>
      <c r="O6" s="7"/>
      <c r="P6" s="7"/>
      <c r="Q6" s="5"/>
      <c r="R6" s="5"/>
    </row>
    <row r="7" spans="1:19" x14ac:dyDescent="0.25">
      <c r="A7" s="56" t="s">
        <v>79</v>
      </c>
      <c r="G7" s="57" t="s">
        <v>82</v>
      </c>
      <c r="N7" s="12"/>
      <c r="O7" s="8"/>
      <c r="Q7" s="5"/>
      <c r="R7" s="5"/>
    </row>
    <row r="8" spans="1:19" x14ac:dyDescent="0.25">
      <c r="A8" s="56" t="s">
        <v>80</v>
      </c>
      <c r="N8" s="13"/>
      <c r="O8" s="9"/>
      <c r="Q8" s="5"/>
      <c r="R8" s="5"/>
    </row>
    <row r="10" spans="1:19" s="15" customFormat="1" ht="15.75" x14ac:dyDescent="0.25">
      <c r="A10" s="14" t="s">
        <v>86</v>
      </c>
      <c r="B10" s="14"/>
      <c r="C10" s="14"/>
      <c r="D10" s="14"/>
      <c r="E10" s="14"/>
      <c r="F10" s="14"/>
      <c r="G10" s="14"/>
      <c r="H10" s="14"/>
      <c r="I10" s="14"/>
      <c r="J10" s="14"/>
    </row>
    <row r="11" spans="1:19" s="15" customFormat="1" ht="15.75" x14ac:dyDescent="0.25">
      <c r="A11" s="16" t="s">
        <v>87</v>
      </c>
      <c r="B11" s="16"/>
      <c r="C11" s="16"/>
      <c r="D11" s="16"/>
      <c r="E11" s="16"/>
      <c r="F11" s="16"/>
      <c r="G11" s="16"/>
      <c r="H11" s="16"/>
      <c r="I11" s="16"/>
      <c r="J11" s="16"/>
    </row>
    <row r="12" spans="1:19" s="15" customFormat="1" ht="15.75" x14ac:dyDescent="0.25">
      <c r="A12" s="18"/>
      <c r="B12" s="18"/>
      <c r="C12" s="18"/>
      <c r="D12" s="18"/>
      <c r="E12" s="18"/>
      <c r="F12" s="18"/>
      <c r="G12" s="18"/>
      <c r="I12" s="65"/>
    </row>
    <row r="13" spans="1:19" s="15" customFormat="1" ht="15.75" x14ac:dyDescent="0.25">
      <c r="A13" s="21"/>
      <c r="C13" s="21"/>
      <c r="D13" s="21"/>
      <c r="E13" s="21"/>
      <c r="F13" s="36" t="s">
        <v>19</v>
      </c>
      <c r="G13" s="66"/>
      <c r="H13" s="67">
        <v>2024</v>
      </c>
      <c r="I13" s="25"/>
      <c r="J13" s="67">
        <v>2023</v>
      </c>
    </row>
    <row r="14" spans="1:19" s="15" customFormat="1" ht="15.75" x14ac:dyDescent="0.25">
      <c r="A14" s="18"/>
      <c r="B14" s="68"/>
      <c r="C14" s="18"/>
      <c r="D14" s="18"/>
      <c r="E14" s="22"/>
      <c r="F14" s="22"/>
      <c r="H14" s="22"/>
      <c r="J14" s="22"/>
    </row>
    <row r="15" spans="1:19" s="15" customFormat="1" ht="15.75" x14ac:dyDescent="0.25">
      <c r="A15" s="22" t="s">
        <v>88</v>
      </c>
      <c r="B15" s="18"/>
      <c r="D15" s="22"/>
      <c r="E15" s="22"/>
      <c r="F15" s="17"/>
      <c r="G15" s="66"/>
      <c r="H15" s="69"/>
      <c r="I15" s="66"/>
      <c r="J15" s="69"/>
    </row>
    <row r="16" spans="1:19" s="15" customFormat="1" ht="15.75" x14ac:dyDescent="0.25">
      <c r="A16" s="22" t="s">
        <v>89</v>
      </c>
      <c r="B16" s="18"/>
      <c r="D16" s="22"/>
      <c r="E16" s="22"/>
      <c r="F16" s="17"/>
      <c r="G16" s="70"/>
      <c r="H16" s="71"/>
      <c r="I16" s="70"/>
      <c r="J16" s="71"/>
    </row>
    <row r="17" spans="1:13" s="15" customFormat="1" ht="18.75" x14ac:dyDescent="0.3">
      <c r="A17" s="72"/>
      <c r="B17" s="73" t="s">
        <v>90</v>
      </c>
      <c r="C17" s="18"/>
      <c r="D17" s="18"/>
      <c r="E17" s="18"/>
      <c r="F17" s="17">
        <v>12</v>
      </c>
      <c r="G17" s="25" t="s">
        <v>22</v>
      </c>
      <c r="H17" s="74"/>
      <c r="I17" s="25" t="s">
        <v>22</v>
      </c>
      <c r="J17" s="74"/>
    </row>
    <row r="18" spans="1:13" s="15" customFormat="1" ht="15.75" x14ac:dyDescent="0.25">
      <c r="A18" s="22"/>
      <c r="B18" s="18" t="s">
        <v>91</v>
      </c>
      <c r="C18" s="18"/>
      <c r="D18" s="75"/>
      <c r="E18" s="75"/>
      <c r="F18" s="17">
        <v>12</v>
      </c>
      <c r="G18" s="76"/>
      <c r="H18" s="77"/>
      <c r="I18" s="76"/>
      <c r="J18" s="77"/>
    </row>
    <row r="19" spans="1:13" s="15" customFormat="1" ht="15.75" x14ac:dyDescent="0.25">
      <c r="A19" s="18"/>
      <c r="B19" s="78" t="s">
        <v>92</v>
      </c>
      <c r="C19" s="78"/>
      <c r="D19" s="78"/>
      <c r="E19" s="78"/>
      <c r="F19" s="17">
        <v>13</v>
      </c>
      <c r="G19" s="69"/>
      <c r="H19" s="79"/>
      <c r="I19" s="69"/>
      <c r="J19" s="79"/>
    </row>
    <row r="20" spans="1:13" s="15" customFormat="1" ht="15.75" x14ac:dyDescent="0.25">
      <c r="A20" s="18"/>
      <c r="B20" s="18" t="s">
        <v>4</v>
      </c>
      <c r="C20" s="18"/>
      <c r="D20" s="18"/>
      <c r="E20" s="18"/>
      <c r="F20" s="17">
        <v>13</v>
      </c>
      <c r="G20" s="69"/>
      <c r="H20" s="79"/>
      <c r="I20" s="69"/>
      <c r="J20" s="79"/>
    </row>
    <row r="21" spans="1:13" s="15" customFormat="1" ht="15.75" x14ac:dyDescent="0.25">
      <c r="A21" s="18"/>
      <c r="B21" s="18" t="s">
        <v>5</v>
      </c>
      <c r="C21" s="18"/>
      <c r="D21" s="18"/>
      <c r="E21" s="18"/>
      <c r="F21" s="17">
        <v>13</v>
      </c>
      <c r="G21" s="69"/>
      <c r="H21" s="79"/>
      <c r="I21" s="69"/>
      <c r="J21" s="79"/>
    </row>
    <row r="22" spans="1:13" s="15" customFormat="1" ht="18" x14ac:dyDescent="0.25">
      <c r="A22" s="18"/>
      <c r="B22" s="18" t="s">
        <v>93</v>
      </c>
      <c r="C22" s="18"/>
      <c r="D22" s="18"/>
      <c r="E22" s="18"/>
      <c r="F22" s="17">
        <v>13</v>
      </c>
      <c r="G22" s="66"/>
      <c r="H22" s="80">
        <v>23458541.91</v>
      </c>
      <c r="I22" s="66"/>
      <c r="J22" s="80">
        <v>74010062.819999993</v>
      </c>
    </row>
    <row r="23" spans="1:13" s="15" customFormat="1" ht="20.25" customHeight="1" x14ac:dyDescent="0.4">
      <c r="A23" s="21"/>
      <c r="B23" s="21" t="s">
        <v>94</v>
      </c>
      <c r="C23" s="21"/>
      <c r="D23" s="21"/>
      <c r="E23" s="18"/>
      <c r="F23" s="21"/>
      <c r="G23" s="66"/>
      <c r="H23" s="29">
        <f>H22</f>
        <v>23458541.91</v>
      </c>
      <c r="I23" s="66"/>
      <c r="J23" s="29">
        <v>74010062.819999993</v>
      </c>
      <c r="M23" s="97" t="s">
        <v>103</v>
      </c>
    </row>
    <row r="24" spans="1:13" s="15" customFormat="1" ht="15" customHeight="1" x14ac:dyDescent="0.4">
      <c r="A24" s="21"/>
      <c r="C24" s="21"/>
      <c r="D24" s="21"/>
      <c r="E24" s="21"/>
      <c r="F24" s="21"/>
      <c r="G24" s="25"/>
      <c r="H24" s="29"/>
      <c r="I24" s="25"/>
      <c r="J24" s="29"/>
    </row>
    <row r="25" spans="1:13" s="15" customFormat="1" ht="18.75" customHeight="1" x14ac:dyDescent="0.4">
      <c r="A25" s="22" t="s">
        <v>27</v>
      </c>
      <c r="B25" s="81"/>
      <c r="C25" s="22"/>
      <c r="D25" s="21"/>
      <c r="E25" s="21"/>
      <c r="F25" s="21"/>
      <c r="G25" s="25"/>
      <c r="H25" s="29"/>
      <c r="I25" s="25"/>
      <c r="J25" s="29"/>
    </row>
    <row r="26" spans="1:13" s="15" customFormat="1" ht="20.25" customHeight="1" x14ac:dyDescent="0.25">
      <c r="A26" s="21"/>
      <c r="B26" s="65" t="s">
        <v>28</v>
      </c>
      <c r="C26" s="21"/>
      <c r="D26" s="21"/>
      <c r="E26" s="21"/>
      <c r="F26" s="17">
        <v>24</v>
      </c>
      <c r="G26" s="25"/>
      <c r="H26" s="23"/>
      <c r="I26" s="25"/>
      <c r="J26" s="23"/>
    </row>
    <row r="27" spans="1:13" s="15" customFormat="1" ht="20.25" customHeight="1" x14ac:dyDescent="0.25">
      <c r="A27" s="21"/>
      <c r="B27" s="65" t="s">
        <v>29</v>
      </c>
      <c r="C27" s="21"/>
      <c r="D27" s="21"/>
      <c r="E27" s="21"/>
      <c r="F27" s="17">
        <v>24</v>
      </c>
      <c r="G27" s="25"/>
      <c r="H27" s="23">
        <v>55553830.740000002</v>
      </c>
      <c r="I27" s="25"/>
      <c r="J27" s="23">
        <v>41097615.57</v>
      </c>
    </row>
    <row r="28" spans="1:13" s="15" customFormat="1" ht="15" customHeight="1" x14ac:dyDescent="0.25">
      <c r="A28" s="21"/>
      <c r="B28" s="65" t="s">
        <v>95</v>
      </c>
      <c r="C28" s="21"/>
      <c r="D28" s="18"/>
      <c r="E28" s="18"/>
      <c r="F28" s="17">
        <v>24</v>
      </c>
      <c r="G28" s="18"/>
      <c r="H28" s="18"/>
      <c r="I28" s="18"/>
      <c r="J28" s="18"/>
    </row>
    <row r="29" spans="1:13" s="15" customFormat="1" ht="15" customHeight="1" x14ac:dyDescent="0.25">
      <c r="A29" s="21"/>
      <c r="B29" s="65" t="s">
        <v>96</v>
      </c>
      <c r="C29" s="21"/>
      <c r="D29" s="18"/>
      <c r="E29" s="18"/>
      <c r="F29" s="17">
        <v>24</v>
      </c>
      <c r="G29" s="18"/>
      <c r="H29" s="18"/>
      <c r="I29" s="18"/>
      <c r="J29" s="18"/>
    </row>
    <row r="30" spans="1:13" s="15" customFormat="1" ht="15" customHeight="1" x14ac:dyDescent="0.25">
      <c r="A30" s="21"/>
      <c r="B30" s="65" t="s">
        <v>97</v>
      </c>
      <c r="C30" s="21"/>
      <c r="D30" s="18"/>
      <c r="E30" s="18"/>
      <c r="F30" s="17">
        <v>24</v>
      </c>
      <c r="G30" s="82"/>
      <c r="H30" s="82"/>
      <c r="I30" s="82"/>
      <c r="J30" s="82"/>
    </row>
    <row r="31" spans="1:13" s="15" customFormat="1" ht="21" customHeight="1" x14ac:dyDescent="0.4">
      <c r="A31" s="21"/>
      <c r="B31" s="65" t="s">
        <v>32</v>
      </c>
      <c r="C31" s="21"/>
      <c r="D31" s="18"/>
      <c r="E31" s="18"/>
      <c r="F31" s="18"/>
      <c r="G31" s="83"/>
      <c r="H31" s="84">
        <f>SUM(H26:H30)</f>
        <v>55553830.740000002</v>
      </c>
      <c r="I31" s="85"/>
      <c r="J31" s="84">
        <f>SUM(J26:J30)</f>
        <v>41097615.57</v>
      </c>
    </row>
    <row r="32" spans="1:13" s="15" customFormat="1" ht="18.75" customHeight="1" x14ac:dyDescent="0.4">
      <c r="A32" s="21" t="s">
        <v>98</v>
      </c>
      <c r="C32" s="21"/>
      <c r="D32" s="18"/>
      <c r="E32" s="18"/>
      <c r="F32" s="18"/>
      <c r="G32" s="25" t="s">
        <v>22</v>
      </c>
      <c r="H32" s="86">
        <f>H23-H31</f>
        <v>-32095288.830000002</v>
      </c>
      <c r="I32" s="25" t="s">
        <v>22</v>
      </c>
      <c r="J32" s="86">
        <f>J23-J31</f>
        <v>32912447.249999993</v>
      </c>
    </row>
    <row r="33" spans="1:10" s="15" customFormat="1" ht="15" customHeight="1" x14ac:dyDescent="0.4">
      <c r="A33" s="21"/>
      <c r="C33" s="21"/>
      <c r="D33" s="21"/>
      <c r="E33" s="21"/>
      <c r="F33" s="21"/>
      <c r="G33" s="25"/>
      <c r="H33" s="29"/>
      <c r="I33" s="25"/>
      <c r="J33" s="29"/>
    </row>
    <row r="34" spans="1:10" s="15" customFormat="1" ht="20.25" customHeight="1" x14ac:dyDescent="0.25">
      <c r="A34" s="21"/>
      <c r="C34" s="21"/>
      <c r="D34" s="21"/>
      <c r="E34" s="21"/>
      <c r="F34" s="21"/>
      <c r="G34" s="25"/>
      <c r="H34" s="67">
        <v>2024</v>
      </c>
      <c r="I34" s="25"/>
      <c r="J34" s="67">
        <v>2023</v>
      </c>
    </row>
    <row r="35" spans="1:10" s="15" customFormat="1" ht="20.25" x14ac:dyDescent="0.55000000000000004">
      <c r="A35" s="21" t="s">
        <v>33</v>
      </c>
      <c r="C35" s="21"/>
      <c r="D35" s="21"/>
      <c r="E35" s="21"/>
      <c r="F35" s="21"/>
      <c r="G35" s="25"/>
      <c r="H35" s="26"/>
      <c r="I35" s="25"/>
      <c r="J35" s="26"/>
    </row>
    <row r="36" spans="1:10" s="15" customFormat="1" ht="15.75" customHeight="1" x14ac:dyDescent="0.55000000000000004">
      <c r="A36" s="87" t="s">
        <v>21</v>
      </c>
      <c r="C36" s="22"/>
      <c r="D36" s="22"/>
      <c r="E36" s="22"/>
      <c r="F36" s="22"/>
      <c r="G36" s="27"/>
      <c r="H36" s="30"/>
      <c r="I36" s="27"/>
      <c r="J36" s="30"/>
    </row>
    <row r="37" spans="1:10" s="15" customFormat="1" ht="15.75" x14ac:dyDescent="0.25">
      <c r="A37" s="18"/>
      <c r="B37" s="73" t="s">
        <v>34</v>
      </c>
      <c r="D37" s="18"/>
      <c r="E37" s="18"/>
      <c r="F37" s="18"/>
      <c r="G37" s="23" t="s">
        <v>22</v>
      </c>
      <c r="H37" s="88" t="s">
        <v>35</v>
      </c>
      <c r="I37" s="23" t="s">
        <v>22</v>
      </c>
      <c r="J37" s="88" t="s">
        <v>35</v>
      </c>
    </row>
    <row r="38" spans="1:10" s="15" customFormat="1" ht="30.75" customHeight="1" x14ac:dyDescent="0.25">
      <c r="A38" s="18"/>
      <c r="B38" s="34" t="s">
        <v>36</v>
      </c>
      <c r="C38" s="32"/>
      <c r="D38" s="32"/>
      <c r="E38" s="32"/>
      <c r="F38" s="32"/>
      <c r="G38" s="49"/>
      <c r="H38" s="88" t="s">
        <v>35</v>
      </c>
      <c r="I38" s="49"/>
      <c r="J38" s="88" t="s">
        <v>35</v>
      </c>
    </row>
    <row r="39" spans="1:10" s="15" customFormat="1" ht="15.75" customHeight="1" x14ac:dyDescent="0.25">
      <c r="A39" s="21"/>
      <c r="B39" s="73" t="s">
        <v>37</v>
      </c>
      <c r="C39" s="89"/>
      <c r="D39" s="89"/>
      <c r="E39" s="89"/>
      <c r="F39" s="78"/>
      <c r="G39" s="21"/>
      <c r="H39" s="88" t="s">
        <v>35</v>
      </c>
      <c r="I39" s="21"/>
      <c r="J39" s="88" t="s">
        <v>35</v>
      </c>
    </row>
    <row r="40" spans="1:10" s="15" customFormat="1" ht="15.75" customHeight="1" x14ac:dyDescent="0.4">
      <c r="A40" s="21"/>
      <c r="B40" s="73" t="s">
        <v>38</v>
      </c>
      <c r="C40" s="89"/>
      <c r="D40" s="89"/>
      <c r="E40" s="89"/>
      <c r="F40" s="78"/>
      <c r="G40" s="21"/>
      <c r="H40" s="90" t="s">
        <v>35</v>
      </c>
      <c r="I40" s="21"/>
      <c r="J40" s="90" t="s">
        <v>35</v>
      </c>
    </row>
    <row r="41" spans="1:10" s="15" customFormat="1" ht="20.25" x14ac:dyDescent="0.25">
      <c r="A41" s="38"/>
      <c r="B41" s="38" t="s">
        <v>26</v>
      </c>
      <c r="D41" s="38"/>
      <c r="E41" s="38"/>
      <c r="F41" s="38"/>
      <c r="G41" s="38"/>
      <c r="H41" s="91" t="s">
        <v>35</v>
      </c>
      <c r="I41" s="38"/>
      <c r="J41" s="91" t="s">
        <v>35</v>
      </c>
    </row>
    <row r="42" spans="1:10" s="15" customFormat="1" ht="15.75" x14ac:dyDescent="0.25">
      <c r="A42" s="22" t="s">
        <v>27</v>
      </c>
      <c r="C42" s="22"/>
      <c r="D42" s="22"/>
      <c r="E42" s="22"/>
      <c r="F42" s="22"/>
      <c r="G42" s="22"/>
      <c r="H42" s="27"/>
      <c r="I42" s="22"/>
      <c r="J42" s="27"/>
    </row>
    <row r="43" spans="1:10" s="15" customFormat="1" ht="30.75" customHeight="1" x14ac:dyDescent="0.25">
      <c r="A43" s="18"/>
      <c r="B43" s="43" t="s">
        <v>39</v>
      </c>
      <c r="C43" s="42"/>
      <c r="D43" s="42"/>
      <c r="E43" s="42"/>
      <c r="F43" s="49"/>
      <c r="G43" s="23" t="s">
        <v>22</v>
      </c>
      <c r="H43" s="88" t="s">
        <v>35</v>
      </c>
      <c r="I43" s="23" t="s">
        <v>22</v>
      </c>
      <c r="J43" s="88" t="s">
        <v>35</v>
      </c>
    </row>
    <row r="44" spans="1:10" s="15" customFormat="1" ht="31.5" customHeight="1" x14ac:dyDescent="0.25">
      <c r="A44" s="18"/>
      <c r="B44" s="43" t="s">
        <v>40</v>
      </c>
      <c r="C44" s="42"/>
      <c r="D44" s="42"/>
      <c r="E44" s="42"/>
      <c r="F44" s="49"/>
      <c r="G44" s="23"/>
      <c r="H44" s="88" t="s">
        <v>35</v>
      </c>
      <c r="I44" s="23"/>
      <c r="J44" s="88" t="s">
        <v>35</v>
      </c>
    </row>
    <row r="45" spans="1:10" s="15" customFormat="1" ht="15.75" x14ac:dyDescent="0.25">
      <c r="A45" s="18"/>
      <c r="B45" s="18" t="s">
        <v>41</v>
      </c>
      <c r="D45" s="18"/>
      <c r="E45" s="18"/>
      <c r="F45" s="18"/>
      <c r="G45" s="23"/>
      <c r="H45" s="88" t="s">
        <v>35</v>
      </c>
      <c r="I45" s="23"/>
      <c r="J45" s="88" t="s">
        <v>35</v>
      </c>
    </row>
    <row r="46" spans="1:10" s="15" customFormat="1" ht="15.75" x14ac:dyDescent="0.25">
      <c r="A46" s="18"/>
      <c r="B46" s="18" t="s">
        <v>42</v>
      </c>
      <c r="D46" s="18"/>
      <c r="E46" s="18"/>
      <c r="F46" s="18"/>
      <c r="G46" s="23"/>
      <c r="H46" s="88" t="s">
        <v>35</v>
      </c>
      <c r="I46" s="23"/>
      <c r="J46" s="88" t="s">
        <v>35</v>
      </c>
    </row>
    <row r="47" spans="1:10" s="15" customFormat="1" ht="15.75" x14ac:dyDescent="0.25">
      <c r="A47" s="18"/>
      <c r="B47" s="18" t="s">
        <v>43</v>
      </c>
      <c r="D47" s="18"/>
      <c r="E47" s="18"/>
      <c r="F47" s="18"/>
      <c r="G47" s="23"/>
      <c r="H47" s="88" t="s">
        <v>35</v>
      </c>
      <c r="I47" s="23"/>
      <c r="J47" s="88" t="s">
        <v>35</v>
      </c>
    </row>
    <row r="48" spans="1:10" s="15" customFormat="1" ht="18" x14ac:dyDescent="0.4">
      <c r="A48" s="18"/>
      <c r="B48" s="18" t="s">
        <v>44</v>
      </c>
      <c r="D48" s="18"/>
      <c r="E48" s="18"/>
      <c r="F48" s="18"/>
      <c r="G48" s="23"/>
      <c r="H48" s="90" t="s">
        <v>35</v>
      </c>
      <c r="I48" s="23"/>
      <c r="J48" s="90" t="s">
        <v>35</v>
      </c>
    </row>
    <row r="49" spans="1:10" s="15" customFormat="1" ht="20.25" x14ac:dyDescent="0.55000000000000004">
      <c r="A49" s="21"/>
      <c r="B49" s="21" t="s">
        <v>32</v>
      </c>
      <c r="D49" s="21"/>
      <c r="E49" s="21"/>
      <c r="F49" s="21"/>
      <c r="G49" s="25"/>
      <c r="H49" s="92" t="s">
        <v>35</v>
      </c>
      <c r="I49" s="25"/>
      <c r="J49" s="92" t="s">
        <v>35</v>
      </c>
    </row>
    <row r="50" spans="1:10" s="15" customFormat="1" ht="20.25" x14ac:dyDescent="0.55000000000000004">
      <c r="A50" s="21" t="s">
        <v>9</v>
      </c>
      <c r="C50" s="21"/>
      <c r="D50" s="21"/>
      <c r="E50" s="21"/>
      <c r="F50" s="21"/>
      <c r="G50" s="25" t="s">
        <v>22</v>
      </c>
      <c r="H50" s="92" t="s">
        <v>35</v>
      </c>
      <c r="I50" s="25" t="s">
        <v>22</v>
      </c>
      <c r="J50" s="92" t="s">
        <v>35</v>
      </c>
    </row>
    <row r="51" spans="1:10" s="15" customFormat="1" ht="15.75" x14ac:dyDescent="0.25">
      <c r="A51" s="21"/>
      <c r="C51" s="21"/>
      <c r="D51" s="21"/>
      <c r="E51" s="21"/>
      <c r="F51" s="21"/>
      <c r="G51" s="21"/>
      <c r="H51" s="25"/>
      <c r="I51" s="21"/>
      <c r="J51" s="25"/>
    </row>
    <row r="52" spans="1:10" s="15" customFormat="1" ht="15.75" x14ac:dyDescent="0.25">
      <c r="A52" s="21" t="s">
        <v>45</v>
      </c>
      <c r="C52" s="21"/>
      <c r="D52" s="21"/>
      <c r="E52" s="21"/>
      <c r="F52" s="21"/>
      <c r="G52" s="21"/>
      <c r="H52" s="25"/>
      <c r="I52" s="21"/>
      <c r="J52" s="25"/>
    </row>
    <row r="53" spans="1:10" s="15" customFormat="1" ht="15.75" x14ac:dyDescent="0.25">
      <c r="A53" s="22" t="s">
        <v>21</v>
      </c>
      <c r="C53" s="22"/>
      <c r="D53" s="22"/>
      <c r="E53" s="22"/>
      <c r="F53" s="22"/>
      <c r="G53" s="22"/>
      <c r="H53" s="27"/>
      <c r="I53" s="22"/>
      <c r="J53" s="27"/>
    </row>
    <row r="54" spans="1:10" s="15" customFormat="1" ht="15.75" x14ac:dyDescent="0.25">
      <c r="A54" s="18"/>
      <c r="B54" s="18" t="s">
        <v>46</v>
      </c>
      <c r="D54" s="18"/>
      <c r="E54" s="18"/>
      <c r="F54" s="18"/>
      <c r="G54" s="23" t="s">
        <v>22</v>
      </c>
      <c r="H54" s="88" t="s">
        <v>35</v>
      </c>
      <c r="I54" s="23" t="s">
        <v>22</v>
      </c>
      <c r="J54" s="88" t="s">
        <v>35</v>
      </c>
    </row>
    <row r="55" spans="1:10" s="15" customFormat="1" ht="18" x14ac:dyDescent="0.4">
      <c r="A55" s="18"/>
      <c r="B55" s="18" t="s">
        <v>47</v>
      </c>
      <c r="D55" s="18"/>
      <c r="E55" s="18"/>
      <c r="F55" s="18"/>
      <c r="G55" s="23"/>
      <c r="H55" s="90" t="s">
        <v>35</v>
      </c>
      <c r="I55" s="23"/>
      <c r="J55" s="90" t="s">
        <v>35</v>
      </c>
    </row>
    <row r="56" spans="1:10" s="15" customFormat="1" ht="20.25" x14ac:dyDescent="0.55000000000000004">
      <c r="A56" s="18"/>
      <c r="B56" s="21" t="s">
        <v>26</v>
      </c>
      <c r="D56" s="21"/>
      <c r="E56" s="21"/>
      <c r="F56" s="21"/>
      <c r="G56" s="25"/>
      <c r="H56" s="92" t="s">
        <v>35</v>
      </c>
      <c r="I56" s="25"/>
      <c r="J56" s="92" t="s">
        <v>35</v>
      </c>
    </row>
    <row r="57" spans="1:10" s="15" customFormat="1" ht="15.75" x14ac:dyDescent="0.25">
      <c r="A57" s="22" t="s">
        <v>48</v>
      </c>
      <c r="C57" s="18"/>
      <c r="D57" s="22"/>
      <c r="E57" s="22"/>
      <c r="F57" s="22"/>
      <c r="G57" s="27"/>
      <c r="H57" s="27"/>
      <c r="I57" s="27"/>
      <c r="J57" s="27"/>
    </row>
    <row r="58" spans="1:10" s="15" customFormat="1" ht="15.75" x14ac:dyDescent="0.25">
      <c r="A58" s="18"/>
      <c r="B58" s="18" t="s">
        <v>49</v>
      </c>
      <c r="D58" s="18"/>
      <c r="E58" s="18"/>
      <c r="F58" s="18"/>
      <c r="G58" s="23" t="s">
        <v>22</v>
      </c>
      <c r="H58" s="88" t="s">
        <v>35</v>
      </c>
      <c r="I58" s="23" t="s">
        <v>22</v>
      </c>
      <c r="J58" s="88" t="s">
        <v>35</v>
      </c>
    </row>
    <row r="59" spans="1:10" s="15" customFormat="1" ht="15.75" x14ac:dyDescent="0.25">
      <c r="A59" s="18"/>
      <c r="B59" s="18" t="s">
        <v>50</v>
      </c>
      <c r="D59" s="18"/>
      <c r="E59" s="18"/>
      <c r="F59" s="18"/>
      <c r="G59" s="18"/>
      <c r="H59" s="88" t="s">
        <v>35</v>
      </c>
      <c r="I59" s="18"/>
      <c r="J59" s="88" t="s">
        <v>35</v>
      </c>
    </row>
    <row r="60" spans="1:10" s="15" customFormat="1" ht="18" x14ac:dyDescent="0.4">
      <c r="A60" s="18"/>
      <c r="B60" s="18" t="s">
        <v>10</v>
      </c>
      <c r="D60" s="18"/>
      <c r="E60" s="18"/>
      <c r="F60" s="18"/>
      <c r="G60" s="18"/>
      <c r="H60" s="90" t="s">
        <v>35</v>
      </c>
      <c r="I60" s="18"/>
      <c r="J60" s="90" t="s">
        <v>35</v>
      </c>
    </row>
    <row r="61" spans="1:10" s="15" customFormat="1" ht="20.25" x14ac:dyDescent="0.25">
      <c r="A61" s="21"/>
      <c r="B61" s="38" t="s">
        <v>32</v>
      </c>
      <c r="D61" s="21"/>
      <c r="E61" s="21"/>
      <c r="F61" s="21"/>
      <c r="G61" s="21"/>
      <c r="H61" s="91" t="s">
        <v>35</v>
      </c>
      <c r="I61" s="21"/>
      <c r="J61" s="91" t="s">
        <v>35</v>
      </c>
    </row>
    <row r="62" spans="1:10" s="15" customFormat="1" ht="20.25" x14ac:dyDescent="0.55000000000000004">
      <c r="A62" s="38" t="s">
        <v>51</v>
      </c>
      <c r="C62" s="21"/>
      <c r="D62" s="21"/>
      <c r="E62" s="21"/>
      <c r="F62" s="21"/>
      <c r="G62" s="21"/>
      <c r="H62" s="92" t="s">
        <v>35</v>
      </c>
      <c r="I62" s="21"/>
      <c r="J62" s="92" t="s">
        <v>35</v>
      </c>
    </row>
    <row r="63" spans="1:10" s="15" customFormat="1" ht="30.75" customHeight="1" x14ac:dyDescent="0.25">
      <c r="A63" s="60" t="s">
        <v>52</v>
      </c>
      <c r="B63" s="32"/>
      <c r="C63" s="32"/>
      <c r="D63" s="32"/>
      <c r="E63" s="32"/>
      <c r="F63" s="32"/>
      <c r="G63" s="89"/>
      <c r="H63" s="25">
        <f>H32</f>
        <v>-32095288.830000002</v>
      </c>
      <c r="I63" s="89"/>
      <c r="J63" s="25">
        <v>32912447.25</v>
      </c>
    </row>
    <row r="64" spans="1:10" s="15" customFormat="1" ht="18" x14ac:dyDescent="0.4">
      <c r="A64" s="18" t="s">
        <v>53</v>
      </c>
      <c r="B64" s="18" t="s">
        <v>54</v>
      </c>
      <c r="D64" s="18"/>
      <c r="E64" s="18"/>
      <c r="F64" s="18"/>
      <c r="G64" s="18"/>
      <c r="H64" s="24">
        <v>60058106.520000003</v>
      </c>
      <c r="I64" s="18"/>
      <c r="J64" s="24">
        <v>27145659.27</v>
      </c>
    </row>
    <row r="65" spans="1:10" s="15" customFormat="1" ht="18" x14ac:dyDescent="0.4">
      <c r="A65" s="21" t="s">
        <v>99</v>
      </c>
      <c r="C65" s="21"/>
      <c r="D65" s="21"/>
      <c r="E65" s="21"/>
      <c r="F65" s="21"/>
      <c r="G65" s="25" t="s">
        <v>22</v>
      </c>
      <c r="H65" s="29">
        <f>SUM(H63:H64)</f>
        <v>27962817.690000001</v>
      </c>
      <c r="I65" s="25" t="s">
        <v>22</v>
      </c>
      <c r="J65" s="29">
        <f>SUM(J63:J64)</f>
        <v>60058106.519999996</v>
      </c>
    </row>
    <row r="66" spans="1:10" s="15" customFormat="1" ht="15.75" x14ac:dyDescent="0.25">
      <c r="A66" s="18"/>
      <c r="B66" s="18"/>
      <c r="C66" s="18"/>
      <c r="D66" s="18"/>
      <c r="E66" s="18"/>
      <c r="F66" s="18"/>
      <c r="G66" s="18"/>
      <c r="H66" s="18"/>
      <c r="I66" s="18"/>
      <c r="J66" s="18"/>
    </row>
    <row r="67" spans="1:10" s="15" customFormat="1" ht="15.75" x14ac:dyDescent="0.25">
      <c r="A67" s="18"/>
      <c r="B67" s="18"/>
      <c r="C67" s="18"/>
      <c r="D67" s="18"/>
      <c r="E67" s="18"/>
      <c r="F67" s="18"/>
      <c r="G67" s="18"/>
      <c r="H67" s="18"/>
      <c r="I67" s="18"/>
      <c r="J67" s="18"/>
    </row>
    <row r="68" spans="1:10" s="15" customFormat="1" ht="15.75" x14ac:dyDescent="0.25">
      <c r="A68" s="21" t="s">
        <v>100</v>
      </c>
      <c r="B68" s="18"/>
      <c r="C68" s="18"/>
      <c r="D68" s="18"/>
      <c r="E68" s="18"/>
      <c r="F68" s="18"/>
      <c r="G68" s="18"/>
      <c r="H68" s="18"/>
      <c r="I68" s="18"/>
      <c r="J68" s="18"/>
    </row>
    <row r="69" spans="1:10" s="15" customFormat="1" ht="15.75" x14ac:dyDescent="0.25">
      <c r="A69" s="19" t="s">
        <v>57</v>
      </c>
      <c r="B69" s="22" t="s">
        <v>58</v>
      </c>
      <c r="C69" s="22"/>
      <c r="D69" s="22"/>
      <c r="E69" s="22"/>
      <c r="F69" s="22"/>
      <c r="G69" s="22"/>
      <c r="H69" s="22"/>
      <c r="I69" s="18"/>
      <c r="J69" s="22"/>
    </row>
    <row r="70" spans="1:10" s="15" customFormat="1" ht="15.75" x14ac:dyDescent="0.25">
      <c r="A70" s="19"/>
      <c r="B70" s="22"/>
      <c r="C70" s="22"/>
      <c r="D70" s="22"/>
      <c r="E70" s="22"/>
      <c r="F70" s="22"/>
      <c r="G70" s="22"/>
      <c r="H70" s="22"/>
      <c r="I70" s="18"/>
      <c r="J70" s="22"/>
    </row>
    <row r="71" spans="1:10" s="15" customFormat="1" ht="47.25" customHeight="1" x14ac:dyDescent="0.25">
      <c r="A71" s="43" t="s">
        <v>59</v>
      </c>
      <c r="B71" s="42"/>
      <c r="C71" s="42"/>
      <c r="D71" s="42"/>
      <c r="E71" s="42"/>
      <c r="F71" s="42"/>
      <c r="G71" s="42"/>
      <c r="H71" s="42"/>
      <c r="I71" s="42"/>
    </row>
    <row r="72" spans="1:10" s="15" customFormat="1" ht="20.25" customHeight="1" x14ac:dyDescent="0.25">
      <c r="A72" s="44"/>
      <c r="B72" s="45"/>
      <c r="C72" s="45"/>
      <c r="D72" s="45"/>
      <c r="E72" s="45"/>
      <c r="F72" s="45"/>
      <c r="G72" s="45"/>
      <c r="H72" s="67">
        <v>2024</v>
      </c>
      <c r="I72" s="45"/>
      <c r="J72" s="67">
        <v>2023</v>
      </c>
    </row>
    <row r="73" spans="1:10" s="15" customFormat="1" ht="15.75" x14ac:dyDescent="0.25">
      <c r="A73" s="18"/>
      <c r="B73" s="18"/>
      <c r="C73" s="18"/>
      <c r="D73" s="18"/>
      <c r="E73" s="18"/>
      <c r="F73" s="18"/>
      <c r="G73" s="18"/>
      <c r="H73" s="18"/>
      <c r="I73" s="18"/>
      <c r="J73" s="18"/>
    </row>
    <row r="74" spans="1:10" s="15" customFormat="1" ht="15.75" x14ac:dyDescent="0.25">
      <c r="A74" s="18"/>
      <c r="B74" s="18"/>
      <c r="C74" s="18" t="s">
        <v>60</v>
      </c>
      <c r="D74" s="18"/>
      <c r="E74" s="18"/>
      <c r="F74" s="18"/>
      <c r="G74" s="23" t="s">
        <v>22</v>
      </c>
      <c r="H74" s="23">
        <v>27958317.690000001</v>
      </c>
      <c r="I74" s="23" t="s">
        <v>22</v>
      </c>
      <c r="J74" s="23">
        <v>60058106.520000003</v>
      </c>
    </row>
    <row r="75" spans="1:10" s="15" customFormat="1" ht="15.75" x14ac:dyDescent="0.25">
      <c r="A75" s="18"/>
      <c r="B75" s="18"/>
      <c r="C75" s="18" t="s">
        <v>61</v>
      </c>
      <c r="D75" s="18"/>
      <c r="E75" s="18"/>
      <c r="F75" s="18"/>
      <c r="G75" s="18"/>
      <c r="H75" s="23">
        <v>0</v>
      </c>
      <c r="I75" s="23"/>
      <c r="J75" s="23">
        <v>0</v>
      </c>
    </row>
    <row r="76" spans="1:10" s="15" customFormat="1" ht="15.75" x14ac:dyDescent="0.25">
      <c r="A76" s="18"/>
      <c r="B76" s="18"/>
      <c r="C76" s="18"/>
      <c r="D76" s="18"/>
      <c r="E76" s="18"/>
      <c r="F76" s="18"/>
      <c r="G76" s="18"/>
      <c r="H76" s="93"/>
      <c r="I76" s="23"/>
      <c r="J76" s="93"/>
    </row>
    <row r="77" spans="1:10" s="15" customFormat="1" ht="30.75" customHeight="1" x14ac:dyDescent="0.25">
      <c r="A77" s="94" t="s">
        <v>101</v>
      </c>
      <c r="B77" s="95" t="s">
        <v>63</v>
      </c>
      <c r="C77" s="42"/>
      <c r="D77" s="42"/>
      <c r="E77" s="42"/>
      <c r="F77" s="42"/>
      <c r="G77" s="42"/>
      <c r="H77" s="93"/>
      <c r="I77" s="23"/>
      <c r="J77" s="93"/>
    </row>
    <row r="78" spans="1:10" s="15" customFormat="1" ht="15.75" x14ac:dyDescent="0.25">
      <c r="A78" s="18"/>
      <c r="B78" s="18"/>
      <c r="C78" s="18"/>
      <c r="D78" s="18"/>
      <c r="E78" s="18"/>
      <c r="F78" s="18"/>
      <c r="G78" s="18"/>
      <c r="H78" s="93"/>
      <c r="I78" s="23"/>
      <c r="J78" s="93"/>
    </row>
    <row r="79" spans="1:10" s="15" customFormat="1" ht="15.75" x14ac:dyDescent="0.25">
      <c r="A79" s="18"/>
      <c r="B79" s="18" t="s">
        <v>64</v>
      </c>
      <c r="C79" s="18"/>
      <c r="D79" s="18"/>
      <c r="E79" s="18"/>
      <c r="F79" s="18"/>
      <c r="G79" s="23" t="s">
        <v>22</v>
      </c>
      <c r="H79" s="23">
        <v>0</v>
      </c>
      <c r="I79" s="23" t="s">
        <v>22</v>
      </c>
      <c r="J79" s="23">
        <v>0</v>
      </c>
    </row>
    <row r="80" spans="1:10" s="15" customFormat="1" ht="15.75" x14ac:dyDescent="0.25">
      <c r="A80" s="18"/>
      <c r="B80" s="18" t="s">
        <v>65</v>
      </c>
      <c r="C80" s="18"/>
      <c r="D80" s="18"/>
      <c r="E80" s="18"/>
      <c r="F80" s="18"/>
      <c r="G80" s="23"/>
      <c r="H80" s="23"/>
      <c r="I80" s="23"/>
      <c r="J80" s="23"/>
    </row>
    <row r="81" spans="1:10" s="15" customFormat="1" ht="15.75" x14ac:dyDescent="0.25">
      <c r="A81" s="18"/>
      <c r="B81" s="18"/>
      <c r="C81" s="18" t="s">
        <v>66</v>
      </c>
      <c r="D81" s="18"/>
      <c r="E81" s="18"/>
      <c r="F81" s="18"/>
      <c r="G81" s="23"/>
      <c r="H81" s="23">
        <v>0</v>
      </c>
      <c r="I81" s="23"/>
      <c r="J81" s="23">
        <v>0</v>
      </c>
    </row>
    <row r="82" spans="1:10" s="15" customFormat="1" ht="15.75" x14ac:dyDescent="0.25">
      <c r="A82" s="18"/>
      <c r="B82" s="18"/>
      <c r="C82" s="18" t="s">
        <v>67</v>
      </c>
      <c r="D82" s="18"/>
      <c r="E82" s="18"/>
      <c r="F82" s="18"/>
      <c r="G82" s="23"/>
      <c r="H82" s="23"/>
      <c r="I82" s="23"/>
      <c r="J82" s="23"/>
    </row>
    <row r="83" spans="1:10" s="15" customFormat="1" ht="15.75" x14ac:dyDescent="0.25">
      <c r="A83" s="18"/>
      <c r="B83" s="18"/>
      <c r="C83" s="18" t="s">
        <v>68</v>
      </c>
      <c r="D83" s="18"/>
      <c r="E83" s="18"/>
      <c r="F83" s="18"/>
      <c r="G83" s="23"/>
      <c r="H83" s="23"/>
      <c r="I83" s="23"/>
      <c r="J83" s="23"/>
    </row>
    <row r="84" spans="1:10" s="15" customFormat="1" ht="15.75" x14ac:dyDescent="0.25">
      <c r="A84" s="18"/>
      <c r="B84" s="18"/>
      <c r="C84" s="18" t="s">
        <v>69</v>
      </c>
      <c r="D84" s="18"/>
      <c r="E84" s="18"/>
      <c r="F84" s="18"/>
      <c r="G84" s="23"/>
      <c r="H84" s="96">
        <v>-32095288.829999998</v>
      </c>
      <c r="I84" s="23"/>
    </row>
    <row r="85" spans="1:10" s="15" customFormat="1" ht="30.75" customHeight="1" x14ac:dyDescent="0.25">
      <c r="A85" s="18"/>
      <c r="B85" s="18"/>
      <c r="C85" s="43" t="s">
        <v>70</v>
      </c>
      <c r="D85" s="42"/>
      <c r="E85" s="42"/>
      <c r="F85" s="42"/>
      <c r="G85" s="23"/>
      <c r="H85" s="23"/>
      <c r="I85" s="23"/>
      <c r="J85" s="23"/>
    </row>
    <row r="86" spans="1:10" s="15" customFormat="1" ht="15.75" x14ac:dyDescent="0.25">
      <c r="A86" s="18"/>
      <c r="B86" s="18"/>
      <c r="C86" s="18" t="s">
        <v>71</v>
      </c>
      <c r="D86" s="18"/>
      <c r="E86" s="18"/>
      <c r="F86" s="18"/>
      <c r="G86" s="23"/>
      <c r="H86" s="23"/>
      <c r="I86" s="23"/>
      <c r="J86" s="23"/>
    </row>
    <row r="87" spans="1:10" s="15" customFormat="1" ht="15.75" x14ac:dyDescent="0.25">
      <c r="A87" s="18"/>
      <c r="B87" s="18"/>
      <c r="C87" s="18" t="s">
        <v>72</v>
      </c>
      <c r="D87" s="18"/>
      <c r="E87" s="18"/>
      <c r="F87" s="18"/>
      <c r="G87" s="23"/>
      <c r="H87" s="23"/>
      <c r="I87" s="23"/>
      <c r="J87" s="23">
        <v>32912447.25</v>
      </c>
    </row>
    <row r="88" spans="1:10" s="15" customFormat="1" ht="15.75" x14ac:dyDescent="0.25">
      <c r="A88" s="18"/>
      <c r="B88" s="18"/>
      <c r="C88" s="18" t="s">
        <v>73</v>
      </c>
      <c r="D88" s="18"/>
      <c r="E88" s="18"/>
      <c r="F88" s="18"/>
      <c r="G88" s="23"/>
      <c r="H88" s="23"/>
      <c r="I88" s="23"/>
      <c r="J88" s="23"/>
    </row>
    <row r="89" spans="1:10" s="15" customFormat="1" ht="18" x14ac:dyDescent="0.4">
      <c r="A89" s="18"/>
      <c r="B89" s="18"/>
      <c r="C89" s="18" t="s">
        <v>102</v>
      </c>
      <c r="D89" s="18"/>
      <c r="E89" s="18"/>
      <c r="F89" s="18"/>
      <c r="G89" s="23"/>
      <c r="H89" s="24">
        <v>0</v>
      </c>
      <c r="I89" s="23"/>
      <c r="J89" s="24">
        <v>0</v>
      </c>
    </row>
    <row r="90" spans="1:10" s="15" customFormat="1" ht="18" x14ac:dyDescent="0.4">
      <c r="A90" s="21" t="s">
        <v>8</v>
      </c>
      <c r="B90" s="21"/>
      <c r="C90" s="21"/>
      <c r="D90" s="21"/>
      <c r="E90" s="21"/>
      <c r="F90" s="21"/>
      <c r="G90" s="25" t="s">
        <v>22</v>
      </c>
      <c r="H90" s="29">
        <f>SUM(H79:H89)</f>
        <v>-32095288.829999998</v>
      </c>
      <c r="I90" s="25" t="s">
        <v>22</v>
      </c>
      <c r="J90" s="29">
        <f>SUM(J79:J89)</f>
        <v>32912447.25</v>
      </c>
    </row>
    <row r="91" spans="1:10" s="15" customFormat="1" ht="15.75" x14ac:dyDescent="0.25">
      <c r="A91" s="18"/>
      <c r="B91" s="18"/>
      <c r="C91" s="18"/>
      <c r="D91" s="18"/>
      <c r="E91" s="18"/>
      <c r="F91" s="18"/>
      <c r="G91" s="18"/>
      <c r="H91" s="18"/>
      <c r="I91" s="18"/>
      <c r="J91" s="18"/>
    </row>
    <row r="92" spans="1:10" s="15" customFormat="1" ht="15.75" x14ac:dyDescent="0.25">
      <c r="A92" s="18"/>
      <c r="B92" s="18"/>
      <c r="C92" s="18"/>
      <c r="D92" s="18"/>
      <c r="E92" s="18"/>
      <c r="F92" s="18"/>
      <c r="G92" s="18"/>
      <c r="H92" s="18"/>
      <c r="I92" s="18"/>
      <c r="J92" s="18"/>
    </row>
    <row r="93" spans="1:10" s="15" customFormat="1" ht="15.75" x14ac:dyDescent="0.25">
      <c r="A93" s="18"/>
      <c r="B93" s="18"/>
      <c r="C93" s="18" t="s">
        <v>75</v>
      </c>
      <c r="D93" s="18"/>
      <c r="E93" s="18"/>
      <c r="F93" s="18"/>
      <c r="G93" s="18"/>
      <c r="H93" s="18"/>
      <c r="I93" s="18"/>
      <c r="J93" s="18"/>
    </row>
    <row r="94" spans="1:10" s="15" customFormat="1" ht="15.75" x14ac:dyDescent="0.25">
      <c r="A94" s="18"/>
      <c r="B94" s="18"/>
      <c r="C94" s="18"/>
      <c r="D94" s="18"/>
      <c r="E94" s="18"/>
      <c r="F94" s="18"/>
      <c r="G94" s="18"/>
      <c r="H94" s="18"/>
      <c r="I94" s="18"/>
      <c r="J94" s="18"/>
    </row>
    <row r="95" spans="1:10" s="15" customFormat="1" ht="15.75" x14ac:dyDescent="0.25">
      <c r="A95" s="18"/>
      <c r="B95" s="18"/>
      <c r="C95" s="18"/>
      <c r="D95" s="18"/>
      <c r="E95" s="18"/>
      <c r="F95" s="14" t="s">
        <v>76</v>
      </c>
      <c r="G95" s="14"/>
      <c r="H95" s="14"/>
      <c r="I95" s="14"/>
    </row>
    <row r="96" spans="1:10" s="15" customFormat="1" ht="15.75" x14ac:dyDescent="0.25">
      <c r="A96" s="18"/>
      <c r="B96" s="18"/>
      <c r="C96" s="18"/>
      <c r="D96" s="18"/>
      <c r="E96" s="18"/>
      <c r="F96" s="52" t="s">
        <v>77</v>
      </c>
      <c r="G96" s="52"/>
      <c r="H96" s="52"/>
      <c r="I96" s="52"/>
    </row>
  </sheetData>
  <mergeCells count="12">
    <mergeCell ref="A71:I71"/>
    <mergeCell ref="B77:G77"/>
    <mergeCell ref="C85:F85"/>
    <mergeCell ref="F95:I95"/>
    <mergeCell ref="F96:I96"/>
    <mergeCell ref="A4:J4"/>
    <mergeCell ref="A10:J10"/>
    <mergeCell ref="A11:J11"/>
    <mergeCell ref="B38:F38"/>
    <mergeCell ref="B43:E43"/>
    <mergeCell ref="B44:E44"/>
    <mergeCell ref="A63:F63"/>
  </mergeCells>
  <pageMargins left="0.7" right="0.7" top="0.75" bottom="0.75" header="0.3" footer="0.3"/>
  <pageSetup paperSize="14"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H27" sqref="H27"/>
    </sheetView>
  </sheetViews>
  <sheetFormatPr defaultRowHeight="15" x14ac:dyDescent="0.25"/>
  <sheetData>
    <row r="1" spans="1:1" ht="23.45" customHeight="1" x14ac:dyDescent="0.35">
      <c r="A1" s="2" t="s">
        <v>11</v>
      </c>
    </row>
    <row r="3" spans="1:1" x14ac:dyDescent="0.25">
      <c r="A3" t="s">
        <v>12</v>
      </c>
    </row>
    <row r="5" spans="1:1" x14ac:dyDescent="0.25">
      <c r="A5" t="s">
        <v>13</v>
      </c>
    </row>
    <row r="6" spans="1:1" x14ac:dyDescent="0.25">
      <c r="A6" s="1" t="s">
        <v>14</v>
      </c>
    </row>
    <row r="9" spans="1:1" x14ac:dyDescent="0.25">
      <c r="A9" t="s">
        <v>15</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100</vt:lpstr>
      <vt:lpstr>200</vt:lpstr>
      <vt:lpstr>300</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Jasmin Aure</dc:creator>
  <cp:keywords/>
  <dc:description/>
  <cp:lastModifiedBy>User</cp:lastModifiedBy>
  <dcterms:created xsi:type="dcterms:W3CDTF">2015-06-05T18:17:20Z</dcterms:created>
  <dcterms:modified xsi:type="dcterms:W3CDTF">2025-03-04T03:07:52Z</dcterms:modified>
  <cp:category/>
</cp:coreProperties>
</file>