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0" yWindow="-30" windowWidth="10125" windowHeight="7365" firstSheet="1" activeTab="1"/>
  </bookViews>
  <sheets>
    <sheet name="FDPP LICENSE" sheetId="2" state="veryHidden" r:id="rId1"/>
    <sheet name="Form 8 - LDRRMFU" sheetId="3" r:id="rId2"/>
  </sheets>
  <calcPr calcId="125725"/>
</workbook>
</file>

<file path=xl/calcChain.xml><?xml version="1.0" encoding="utf-8"?>
<calcChain xmlns="http://schemas.openxmlformats.org/spreadsheetml/2006/main">
  <c r="H47" i="3"/>
  <c r="D46"/>
  <c r="H46" s="1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G24"/>
  <c r="G49" s="1"/>
  <c r="D24"/>
  <c r="C24"/>
  <c r="C49" s="1"/>
  <c r="H16"/>
  <c r="H24" l="1"/>
  <c r="D48"/>
  <c r="D49" l="1"/>
  <c r="H49" s="1"/>
  <c r="H48"/>
</calcChain>
</file>

<file path=xl/sharedStrings.xml><?xml version="1.0" encoding="utf-8"?>
<sst xmlns="http://schemas.openxmlformats.org/spreadsheetml/2006/main" count="59" uniqueCount="59">
  <si>
    <t>FDP Form 8 - Local Disaster Risk Reduction and Management Fund Utilization</t>
  </si>
  <si>
    <t>(Commission on Audit Form)</t>
  </si>
  <si>
    <t>LOCAL DISASTER RISK REDUCTION AND MANAGEMENT FUND UTILIZATION</t>
  </si>
  <si>
    <t>Particulars</t>
  </si>
  <si>
    <t>From Other LGUs</t>
  </si>
  <si>
    <t>Total</t>
  </si>
  <si>
    <t xml:space="preserve">We hereby certify that we have reviewed the contents and hereby attest to the veracity and correctness of tha data or information contained in this document.
</t>
  </si>
  <si>
    <t>CAUTION:</t>
  </si>
  <si>
    <t>TO REDUCE THE RISK OF UPLOADING WRONG TEMPLATE FOR THIS DOCUMENT, DO NOT EDIT/DELETE THIS SHEET.</t>
  </si>
  <si>
    <t>FROM:</t>
  </si>
  <si>
    <t>FDPP TEAM</t>
  </si>
  <si>
    <t>v1</t>
  </si>
  <si>
    <t>NDRRMF</t>
  </si>
  <si>
    <t>From Other Sources</t>
  </si>
  <si>
    <t>ALMEDA O. DE VENECIA</t>
  </si>
  <si>
    <t>Municipal Accountant</t>
  </si>
  <si>
    <t>Meals-Meeting</t>
  </si>
  <si>
    <t>Labor Repainting</t>
  </si>
  <si>
    <t>Modular Tent</t>
  </si>
  <si>
    <t>LRRRMF</t>
  </si>
  <si>
    <t>Quick Response Fund (QRF)</t>
  </si>
  <si>
    <t>Mitigation Fund</t>
  </si>
  <si>
    <t>A.</t>
  </si>
  <si>
    <t xml:space="preserve"> Sources of Fund</t>
  </si>
  <si>
    <t xml:space="preserve"> Current Appropriations</t>
  </si>
  <si>
    <t xml:space="preserve"> Continuing Appropriations </t>
  </si>
  <si>
    <t xml:space="preserve"> Previous Year's Appropriations</t>
  </si>
  <si>
    <t xml:space="preserve"> Transferred to the Special Trust</t>
  </si>
  <si>
    <t xml:space="preserve"> Fund                                      2021</t>
  </si>
  <si>
    <t xml:space="preserve"> Transfers / Grants</t>
  </si>
  <si>
    <t xml:space="preserve"> Total Funds Available</t>
  </si>
  <si>
    <t>B.</t>
  </si>
  <si>
    <t xml:space="preserve"> Utilization</t>
  </si>
  <si>
    <t xml:space="preserve"> Relief Goods</t>
  </si>
  <si>
    <t>Traveling Expenses</t>
  </si>
  <si>
    <t>Training/ Seminar</t>
  </si>
  <si>
    <t xml:space="preserve"> Office Supplies </t>
  </si>
  <si>
    <t xml:space="preserve"> snacks-crafting DRRM Plan</t>
  </si>
  <si>
    <t xml:space="preserve"> Emergency Shelter Assistance </t>
  </si>
  <si>
    <t>Drugs/ Medicine</t>
  </si>
  <si>
    <t>Training CLUP Zoning ordinANCE</t>
  </si>
  <si>
    <t>Spareparks-kulong-kulong</t>
  </si>
  <si>
    <t xml:space="preserve"> Construction of irrigation Canal (SAI)</t>
  </si>
  <si>
    <t xml:space="preserve"> Flood Control Structure (Kita-Kita)</t>
  </si>
  <si>
    <t>Decloging Canal</t>
  </si>
  <si>
    <t xml:space="preserve"> Construction boc culvert (Esmeralda)</t>
  </si>
  <si>
    <t xml:space="preserve"> Construction drainage Canal (BNHS)</t>
  </si>
  <si>
    <t xml:space="preserve"> Const. of rock embarkment (Rajal)</t>
  </si>
  <si>
    <t xml:space="preserve"> Slope Protection (Poblacion)</t>
  </si>
  <si>
    <t xml:space="preserve"> Slope Protection (San Andres)</t>
  </si>
  <si>
    <t xml:space="preserve"> TOTALS</t>
  </si>
  <si>
    <t xml:space="preserve"> Transfer to Other LGUs</t>
  </si>
  <si>
    <t xml:space="preserve"> Total Utilization</t>
  </si>
  <si>
    <t xml:space="preserve"> Unutilized Balanced</t>
  </si>
  <si>
    <r>
      <t>REGION:</t>
    </r>
    <r>
      <rPr>
        <sz val="11"/>
        <color rgb="FF000000"/>
        <rFont val="Calibri"/>
        <family val="2"/>
      </rPr>
      <t xml:space="preserve"> REGION I - ILOCOS REGION</t>
    </r>
  </si>
  <si>
    <r>
      <t>PROVINCE:</t>
    </r>
    <r>
      <rPr>
        <sz val="11"/>
        <color rgb="FF000000"/>
        <rFont val="Calibri"/>
        <family val="2"/>
      </rPr>
      <t xml:space="preserve"> PANGASINAN</t>
    </r>
  </si>
  <si>
    <r>
      <t xml:space="preserve">CITY/MUNICIPALITY: </t>
    </r>
    <r>
      <rPr>
        <sz val="11"/>
        <color rgb="FF000000"/>
        <rFont val="Calibri"/>
        <family val="2"/>
      </rPr>
      <t>BALUNGAO</t>
    </r>
  </si>
  <si>
    <r>
      <t xml:space="preserve">CALENDAR YEAR: </t>
    </r>
    <r>
      <rPr>
        <sz val="11"/>
        <color rgb="FF000000"/>
        <rFont val="Calibri"/>
        <family val="2"/>
      </rPr>
      <t>2024</t>
    </r>
  </si>
  <si>
    <r>
      <t xml:space="preserve">QUARTER:  </t>
    </r>
    <r>
      <rPr>
        <sz val="11"/>
        <color rgb="FF000000"/>
        <rFont val="Calibri"/>
        <family val="2"/>
      </rPr>
      <t>3RD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</si>
</sst>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1"/>
      <color rgb="FF000000"/>
      <name val="Calibri"/>
    </font>
    <font>
      <b/>
      <sz val="18"/>
      <color rgb="FFFF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sz val="7"/>
      <color rgb="FF000000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none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top" wrapText="1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Protection="1">
      <protection locked="0"/>
    </xf>
    <xf numFmtId="0" fontId="4" fillId="2" borderId="0" xfId="0" applyFont="1" applyFill="1" applyAlignment="1">
      <alignment vertical="center"/>
    </xf>
    <xf numFmtId="0" fontId="0" fillId="0" borderId="0" xfId="0"/>
    <xf numFmtId="0" fontId="9" fillId="0" borderId="0" xfId="0" applyFont="1"/>
    <xf numFmtId="0" fontId="8" fillId="0" borderId="8" xfId="0" applyFont="1" applyBorder="1" applyAlignment="1">
      <alignment horizontal="justify" vertical="center"/>
    </xf>
    <xf numFmtId="0" fontId="8" fillId="0" borderId="0" xfId="0" applyFont="1" applyBorder="1" applyAlignment="1">
      <alignment horizontal="center" vertical="center"/>
    </xf>
    <xf numFmtId="9" fontId="8" fillId="0" borderId="11" xfId="0" applyNumberFormat="1" applyFont="1" applyBorder="1" applyAlignment="1">
      <alignment horizontal="center"/>
    </xf>
    <xf numFmtId="9" fontId="8" fillId="0" borderId="12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/>
    <xf numFmtId="43" fontId="9" fillId="0" borderId="8" xfId="0" applyNumberFormat="1" applyFont="1" applyBorder="1" applyAlignment="1">
      <alignment horizontal="right"/>
    </xf>
    <xf numFmtId="43" fontId="9" fillId="0" borderId="0" xfId="0" applyNumberFormat="1" applyFont="1" applyBorder="1" applyAlignment="1">
      <alignment horizontal="right"/>
    </xf>
    <xf numFmtId="43" fontId="9" fillId="0" borderId="9" xfId="0" applyNumberFormat="1" applyFont="1" applyBorder="1" applyAlignment="1">
      <alignment horizontal="right"/>
    </xf>
    <xf numFmtId="0" fontId="9" fillId="0" borderId="14" xfId="0" applyFont="1" applyBorder="1" applyAlignment="1">
      <alignment horizontal="center"/>
    </xf>
    <xf numFmtId="0" fontId="9" fillId="0" borderId="2" xfId="0" applyFont="1" applyBorder="1"/>
    <xf numFmtId="43" fontId="9" fillId="0" borderId="2" xfId="0" applyNumberFormat="1" applyFont="1" applyBorder="1" applyAlignment="1">
      <alignment horizontal="right"/>
    </xf>
    <xf numFmtId="43" fontId="9" fillId="0" borderId="1" xfId="0" applyNumberFormat="1" applyFont="1" applyBorder="1" applyAlignment="1">
      <alignment horizontal="right"/>
    </xf>
    <xf numFmtId="0" fontId="9" fillId="0" borderId="4" xfId="0" applyFont="1" applyBorder="1" applyAlignment="1"/>
    <xf numFmtId="0" fontId="9" fillId="0" borderId="2" xfId="0" applyNumberFormat="1" applyFont="1" applyBorder="1" applyAlignment="1">
      <alignment horizontal="center"/>
    </xf>
    <xf numFmtId="0" fontId="9" fillId="0" borderId="8" xfId="0" applyFont="1" applyBorder="1" applyAlignment="1"/>
    <xf numFmtId="0" fontId="9" fillId="0" borderId="8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justify" vertical="top"/>
    </xf>
    <xf numFmtId="43" fontId="9" fillId="0" borderId="1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justify" vertical="top"/>
    </xf>
    <xf numFmtId="0" fontId="9" fillId="0" borderId="0" xfId="0" applyFont="1" applyBorder="1" applyAlignment="1">
      <alignment horizontal="justify" vertical="top"/>
    </xf>
    <xf numFmtId="0" fontId="9" fillId="0" borderId="2" xfId="0" applyFont="1" applyBorder="1" applyAlignment="1">
      <alignment horizontal="left" vertical="top"/>
    </xf>
    <xf numFmtId="0" fontId="8" fillId="0" borderId="14" xfId="0" applyFont="1" applyBorder="1"/>
    <xf numFmtId="0" fontId="9" fillId="0" borderId="7" xfId="0" applyFont="1" applyBorder="1"/>
    <xf numFmtId="0" fontId="9" fillId="0" borderId="0" xfId="0" applyFont="1" applyBorder="1"/>
    <xf numFmtId="0" fontId="9" fillId="0" borderId="14" xfId="0" applyFont="1" applyBorder="1"/>
    <xf numFmtId="0" fontId="8" fillId="0" borderId="10" xfId="0" applyFont="1" applyBorder="1"/>
    <xf numFmtId="0" fontId="8" fillId="0" borderId="12" xfId="0" applyFont="1" applyBorder="1"/>
    <xf numFmtId="43" fontId="8" fillId="0" borderId="1" xfId="0" applyNumberFormat="1" applyFont="1" applyBorder="1" applyAlignment="1">
      <alignment horizontal="right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/>
    <xf numFmtId="0" fontId="6" fillId="2" borderId="0" xfId="0" applyFont="1" applyFill="1" applyAlignment="1">
      <alignment vertical="center"/>
    </xf>
    <xf numFmtId="0" fontId="6" fillId="2" borderId="0" xfId="0" applyFont="1" applyFill="1" applyAlignment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1748117</xdr:colOff>
      <xdr:row>50</xdr:row>
      <xdr:rowOff>112058</xdr:rowOff>
    </xdr:from>
    <xdr:to>
      <xdr:col>1</xdr:col>
      <xdr:colOff>2801</xdr:colOff>
      <xdr:row>52</xdr:row>
      <xdr:rowOff>101722</xdr:rowOff>
    </xdr:to>
    <xdr:pic>
      <xdr:nvPicPr>
        <xdr:cNvPr id="2" name="Picture 1" descr="SIGNATURE - accountant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48117" y="16637933"/>
          <a:ext cx="1636059" cy="370664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50</xdr:row>
      <xdr:rowOff>161924</xdr:rowOff>
    </xdr:from>
    <xdr:to>
      <xdr:col>1</xdr:col>
      <xdr:colOff>1689267</xdr:colOff>
      <xdr:row>52</xdr:row>
      <xdr:rowOff>142063</xdr:rowOff>
    </xdr:to>
    <xdr:pic>
      <xdr:nvPicPr>
        <xdr:cNvPr id="3" name="Picture 2" descr="SIGNATURE - accountant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4350" y="10639424"/>
          <a:ext cx="1594017" cy="361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G16" sqref="G16"/>
    </sheetView>
  </sheetViews>
  <sheetFormatPr defaultRowHeight="15"/>
  <sheetData>
    <row r="1" spans="1:1" ht="23.45" customHeight="1">
      <c r="A1" s="1" t="s">
        <v>7</v>
      </c>
    </row>
    <row r="3" spans="1:1">
      <c r="A3" t="s">
        <v>8</v>
      </c>
    </row>
    <row r="5" spans="1:1">
      <c r="A5" t="s">
        <v>9</v>
      </c>
    </row>
    <row r="6" spans="1:1">
      <c r="A6" s="2" t="s">
        <v>10</v>
      </c>
    </row>
    <row r="9" spans="1:1">
      <c r="A9" t="s">
        <v>11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4"/>
  <sheetViews>
    <sheetView tabSelected="1" topLeftCell="A10" zoomScaleNormal="100" workbookViewId="0">
      <selection activeCell="E25" sqref="E25"/>
    </sheetView>
  </sheetViews>
  <sheetFormatPr defaultRowHeight="15"/>
  <cols>
    <col min="1" max="1" width="3.42578125" customWidth="1"/>
    <col min="2" max="2" width="34.5703125" customWidth="1"/>
    <col min="3" max="3" width="19.5703125" customWidth="1"/>
    <col min="4" max="4" width="16.5703125" customWidth="1"/>
    <col min="5" max="5" width="12.140625" customWidth="1"/>
    <col min="6" max="6" width="16.28515625" customWidth="1"/>
    <col min="7" max="7" width="16.42578125" customWidth="1"/>
    <col min="8" max="8" width="16.7109375" customWidth="1"/>
  </cols>
  <sheetData>
    <row r="1" spans="1:12">
      <c r="A1" s="12" t="s">
        <v>0</v>
      </c>
      <c r="B1" s="4"/>
      <c r="C1" s="4"/>
      <c r="D1" s="4"/>
      <c r="E1" s="4"/>
      <c r="F1" s="5"/>
      <c r="G1" s="5"/>
    </row>
    <row r="2" spans="1:12" s="6" customFormat="1">
      <c r="A2" s="12" t="s">
        <v>1</v>
      </c>
    </row>
    <row r="3" spans="1:12" s="6" customFormat="1">
      <c r="A3" s="3"/>
    </row>
    <row r="4" spans="1:12">
      <c r="A4" s="7"/>
      <c r="B4" s="7"/>
      <c r="C4" s="7"/>
      <c r="D4" s="7"/>
      <c r="E4" s="7"/>
      <c r="F4" s="5"/>
      <c r="G4" s="5"/>
    </row>
    <row r="5" spans="1:12">
      <c r="A5" s="51" t="s">
        <v>2</v>
      </c>
      <c r="B5" s="51"/>
      <c r="C5" s="51"/>
      <c r="D5" s="51"/>
      <c r="E5" s="51"/>
      <c r="F5" s="51"/>
      <c r="G5" s="51"/>
    </row>
    <row r="6" spans="1:12">
      <c r="A6" s="8"/>
      <c r="B6" s="8"/>
      <c r="C6" s="8"/>
      <c r="D6" s="8"/>
      <c r="E6" s="8"/>
      <c r="F6" s="5"/>
      <c r="G6" s="5"/>
    </row>
    <row r="7" spans="1:12">
      <c r="B7" s="47" t="s">
        <v>54</v>
      </c>
      <c r="C7" s="9"/>
      <c r="F7" s="49" t="s">
        <v>57</v>
      </c>
      <c r="G7" s="5"/>
    </row>
    <row r="8" spans="1:12">
      <c r="B8" s="48" t="s">
        <v>55</v>
      </c>
      <c r="C8" s="10"/>
      <c r="F8" s="50" t="s">
        <v>58</v>
      </c>
      <c r="G8" s="5"/>
    </row>
    <row r="9" spans="1:12">
      <c r="B9" s="48" t="s">
        <v>56</v>
      </c>
      <c r="C9" s="5"/>
      <c r="E9" s="8"/>
      <c r="F9" s="5"/>
      <c r="G9" s="5"/>
    </row>
    <row r="12" spans="1:12" s="13" customFormat="1">
      <c r="A12" s="56" t="s">
        <v>3</v>
      </c>
      <c r="B12" s="57"/>
      <c r="C12" s="62" t="s">
        <v>19</v>
      </c>
      <c r="D12" s="63"/>
      <c r="E12" s="64" t="s">
        <v>12</v>
      </c>
      <c r="F12" s="67" t="s">
        <v>4</v>
      </c>
      <c r="G12" s="67" t="s">
        <v>13</v>
      </c>
      <c r="H12" s="64" t="s">
        <v>5</v>
      </c>
      <c r="I12" s="14"/>
      <c r="J12" s="14"/>
      <c r="K12" s="14"/>
      <c r="L12" s="14"/>
    </row>
    <row r="13" spans="1:12" s="13" customFormat="1" ht="28.5">
      <c r="A13" s="58"/>
      <c r="B13" s="59"/>
      <c r="C13" s="15" t="s">
        <v>20</v>
      </c>
      <c r="D13" s="16" t="s">
        <v>21</v>
      </c>
      <c r="E13" s="65"/>
      <c r="F13" s="68"/>
      <c r="G13" s="68"/>
      <c r="H13" s="65"/>
      <c r="I13" s="14"/>
      <c r="J13" s="14"/>
      <c r="K13" s="14"/>
      <c r="L13" s="14"/>
    </row>
    <row r="14" spans="1:12" s="13" customFormat="1">
      <c r="A14" s="60"/>
      <c r="B14" s="61"/>
      <c r="C14" s="17">
        <v>0.3</v>
      </c>
      <c r="D14" s="18">
        <v>0.7</v>
      </c>
      <c r="E14" s="66"/>
      <c r="F14" s="69"/>
      <c r="G14" s="69"/>
      <c r="H14" s="66"/>
      <c r="I14" s="14"/>
      <c r="J14" s="14"/>
      <c r="K14" s="14"/>
      <c r="L14" s="14"/>
    </row>
    <row r="15" spans="1:12" s="13" customFormat="1">
      <c r="A15" s="19" t="s">
        <v>22</v>
      </c>
      <c r="B15" s="20" t="s">
        <v>23</v>
      </c>
      <c r="C15" s="21"/>
      <c r="D15" s="22"/>
      <c r="E15" s="23"/>
      <c r="F15" s="22"/>
      <c r="G15" s="23"/>
      <c r="H15" s="21"/>
      <c r="I15" s="14"/>
      <c r="J15" s="14"/>
      <c r="K15" s="14"/>
      <c r="L15" s="14"/>
    </row>
    <row r="16" spans="1:12" s="13" customFormat="1">
      <c r="A16" s="24"/>
      <c r="B16" s="25" t="s">
        <v>24</v>
      </c>
      <c r="C16" s="26">
        <v>2174525.9500000002</v>
      </c>
      <c r="D16" s="27">
        <v>1250000</v>
      </c>
      <c r="E16" s="27"/>
      <c r="F16" s="27"/>
      <c r="G16" s="27"/>
      <c r="H16" s="27">
        <f>SUM(C16:G16)</f>
        <v>3424525.95</v>
      </c>
      <c r="I16" s="14"/>
      <c r="J16" s="14"/>
      <c r="K16" s="14"/>
      <c r="L16" s="14"/>
    </row>
    <row r="17" spans="1:12" s="13" customFormat="1">
      <c r="A17" s="24"/>
      <c r="B17" s="25" t="s">
        <v>25</v>
      </c>
      <c r="C17" s="26"/>
      <c r="D17" s="27"/>
      <c r="E17" s="27"/>
      <c r="F17" s="27"/>
      <c r="G17" s="27"/>
      <c r="H17" s="27"/>
      <c r="I17" s="14"/>
      <c r="J17" s="14"/>
      <c r="K17" s="14"/>
      <c r="L17" s="14"/>
    </row>
    <row r="18" spans="1:12" s="13" customFormat="1">
      <c r="A18" s="19"/>
      <c r="B18" s="28" t="s">
        <v>26</v>
      </c>
      <c r="C18" s="29"/>
      <c r="D18" s="27"/>
      <c r="E18" s="27"/>
      <c r="F18" s="27"/>
      <c r="G18" s="27"/>
      <c r="H18" s="27"/>
      <c r="I18" s="14"/>
      <c r="J18" s="14"/>
      <c r="K18" s="14"/>
      <c r="L18" s="14"/>
    </row>
    <row r="19" spans="1:12" s="13" customFormat="1">
      <c r="A19" s="19"/>
      <c r="B19" s="30" t="s">
        <v>27</v>
      </c>
      <c r="C19" s="29"/>
      <c r="D19" s="27"/>
      <c r="E19" s="27"/>
      <c r="F19" s="27"/>
      <c r="G19" s="27"/>
      <c r="H19" s="27"/>
      <c r="I19" s="14"/>
      <c r="J19" s="14"/>
      <c r="K19" s="14"/>
      <c r="L19" s="14"/>
    </row>
    <row r="20" spans="1:12" s="13" customFormat="1">
      <c r="A20" s="19"/>
      <c r="B20" s="31" t="s">
        <v>28</v>
      </c>
      <c r="C20" s="29"/>
      <c r="D20" s="27"/>
      <c r="E20" s="27"/>
      <c r="F20" s="27"/>
      <c r="G20" s="27">
        <v>1143676.95</v>
      </c>
      <c r="H20" s="27"/>
      <c r="I20" s="14"/>
      <c r="J20" s="14"/>
      <c r="K20" s="14"/>
      <c r="L20" s="14"/>
    </row>
    <row r="21" spans="1:12" s="13" customFormat="1">
      <c r="A21" s="19"/>
      <c r="B21" s="30">
        <v>2022</v>
      </c>
      <c r="C21" s="29"/>
      <c r="D21" s="27"/>
      <c r="E21" s="27"/>
      <c r="F21" s="27"/>
      <c r="G21" s="27">
        <v>4519135.5</v>
      </c>
      <c r="H21" s="27"/>
      <c r="I21" s="14"/>
      <c r="J21" s="14"/>
      <c r="K21" s="14"/>
      <c r="L21" s="14"/>
    </row>
    <row r="22" spans="1:12" s="13" customFormat="1">
      <c r="A22" s="19"/>
      <c r="B22" s="30">
        <v>2023</v>
      </c>
      <c r="C22" s="29"/>
      <c r="D22" s="27"/>
      <c r="E22" s="27"/>
      <c r="F22" s="27"/>
      <c r="G22" s="27">
        <v>3308172.6</v>
      </c>
      <c r="H22" s="27"/>
      <c r="I22" s="14"/>
      <c r="J22" s="14"/>
      <c r="K22" s="14"/>
      <c r="L22" s="14"/>
    </row>
    <row r="23" spans="1:12" s="13" customFormat="1">
      <c r="A23" s="19"/>
      <c r="B23" s="20" t="s">
        <v>29</v>
      </c>
      <c r="C23" s="26"/>
      <c r="D23" s="27"/>
      <c r="E23" s="27"/>
      <c r="F23" s="27"/>
      <c r="G23" s="27"/>
      <c r="H23" s="27"/>
      <c r="I23" s="14"/>
      <c r="J23" s="14"/>
      <c r="K23" s="14"/>
      <c r="L23" s="14"/>
    </row>
    <row r="24" spans="1:12" s="13" customFormat="1">
      <c r="A24" s="24"/>
      <c r="B24" s="25" t="s">
        <v>30</v>
      </c>
      <c r="C24" s="26">
        <f>SUM(C15:C23)</f>
        <v>2174525.9500000002</v>
      </c>
      <c r="D24" s="27">
        <f>SUM(D16:D23)</f>
        <v>1250000</v>
      </c>
      <c r="E24" s="27"/>
      <c r="F24" s="27"/>
      <c r="G24" s="27">
        <f>SUM(G15:G23)</f>
        <v>8970985.0500000007</v>
      </c>
      <c r="H24" s="27">
        <f>SUM(C24:G24)</f>
        <v>12395511</v>
      </c>
      <c r="I24" s="14"/>
      <c r="J24" s="14"/>
      <c r="K24" s="14"/>
      <c r="L24" s="14"/>
    </row>
    <row r="25" spans="1:12" s="13" customFormat="1">
      <c r="A25" s="32" t="s">
        <v>31</v>
      </c>
      <c r="B25" s="33" t="s">
        <v>32</v>
      </c>
      <c r="C25" s="26"/>
      <c r="D25" s="27"/>
      <c r="E25" s="27"/>
      <c r="F25" s="27"/>
      <c r="G25" s="27"/>
      <c r="H25" s="27"/>
      <c r="I25" s="14"/>
      <c r="J25" s="14"/>
      <c r="K25" s="14"/>
      <c r="L25" s="14"/>
    </row>
    <row r="26" spans="1:12" s="13" customFormat="1">
      <c r="A26" s="24"/>
      <c r="B26" s="25" t="s">
        <v>33</v>
      </c>
      <c r="C26" s="27"/>
      <c r="D26" s="27">
        <v>594532.5</v>
      </c>
      <c r="E26" s="27"/>
      <c r="F26" s="27"/>
      <c r="G26" s="27"/>
      <c r="H26" s="27">
        <f>SUM(C26:G26)</f>
        <v>594532.5</v>
      </c>
      <c r="I26" s="14"/>
      <c r="J26" s="14"/>
      <c r="K26" s="14"/>
      <c r="L26" s="14"/>
    </row>
    <row r="27" spans="1:12" s="13" customFormat="1">
      <c r="A27" s="32"/>
      <c r="B27" s="33" t="s">
        <v>16</v>
      </c>
      <c r="C27" s="27"/>
      <c r="D27" s="27">
        <v>13800</v>
      </c>
      <c r="E27" s="27"/>
      <c r="F27" s="27"/>
      <c r="G27" s="27"/>
      <c r="H27" s="27">
        <f t="shared" ref="H27:H45" si="0">SUM(C27:G27)</f>
        <v>13800</v>
      </c>
      <c r="I27" s="14"/>
      <c r="J27" s="14"/>
      <c r="K27" s="14"/>
      <c r="L27" s="14"/>
    </row>
    <row r="28" spans="1:12" s="13" customFormat="1">
      <c r="A28" s="32"/>
      <c r="B28" s="33" t="s">
        <v>34</v>
      </c>
      <c r="C28" s="27"/>
      <c r="D28" s="27"/>
      <c r="E28" s="27"/>
      <c r="F28" s="27"/>
      <c r="G28" s="27"/>
      <c r="H28" s="27">
        <f t="shared" si="0"/>
        <v>0</v>
      </c>
      <c r="I28" s="14"/>
      <c r="J28" s="14"/>
      <c r="K28" s="14"/>
      <c r="L28" s="14"/>
    </row>
    <row r="29" spans="1:12" s="13" customFormat="1">
      <c r="A29" s="32"/>
      <c r="B29" s="33" t="s">
        <v>35</v>
      </c>
      <c r="C29" s="27"/>
      <c r="D29" s="27">
        <v>38757.82</v>
      </c>
      <c r="E29" s="27"/>
      <c r="F29" s="27"/>
      <c r="G29" s="27"/>
      <c r="H29" s="27">
        <f t="shared" si="0"/>
        <v>38757.82</v>
      </c>
      <c r="I29" s="14"/>
      <c r="J29" s="14"/>
      <c r="K29" s="14"/>
      <c r="L29" s="14"/>
    </row>
    <row r="30" spans="1:12" s="13" customFormat="1">
      <c r="A30" s="24"/>
      <c r="B30" s="25" t="s">
        <v>36</v>
      </c>
      <c r="C30" s="27"/>
      <c r="D30" s="27">
        <v>4050</v>
      </c>
      <c r="E30" s="27"/>
      <c r="F30" s="27"/>
      <c r="G30" s="27"/>
      <c r="H30" s="27">
        <f t="shared" si="0"/>
        <v>4050</v>
      </c>
      <c r="I30" s="14"/>
      <c r="J30" s="14"/>
      <c r="K30" s="14"/>
      <c r="L30" s="14"/>
    </row>
    <row r="31" spans="1:12" s="13" customFormat="1">
      <c r="A31" s="34"/>
      <c r="B31" s="35" t="s">
        <v>18</v>
      </c>
      <c r="C31" s="27"/>
      <c r="D31" s="36">
        <v>55925</v>
      </c>
      <c r="E31" s="27"/>
      <c r="F31" s="27"/>
      <c r="G31" s="27"/>
      <c r="H31" s="27">
        <f t="shared" si="0"/>
        <v>55925</v>
      </c>
      <c r="I31" s="14"/>
      <c r="J31" s="14"/>
      <c r="K31" s="14"/>
      <c r="L31" s="14"/>
    </row>
    <row r="32" spans="1:12" s="13" customFormat="1">
      <c r="A32" s="24"/>
      <c r="B32" s="37" t="s">
        <v>37</v>
      </c>
      <c r="C32" s="27"/>
      <c r="D32" s="36"/>
      <c r="E32" s="27"/>
      <c r="F32" s="27"/>
      <c r="G32" s="27"/>
      <c r="H32" s="27">
        <f t="shared" si="0"/>
        <v>0</v>
      </c>
      <c r="I32" s="14"/>
      <c r="J32" s="14"/>
      <c r="K32" s="14"/>
      <c r="L32" s="14"/>
    </row>
    <row r="33" spans="1:12" s="13" customFormat="1">
      <c r="A33" s="24"/>
      <c r="B33" s="37" t="s">
        <v>38</v>
      </c>
      <c r="C33" s="27"/>
      <c r="D33" s="36"/>
      <c r="E33" s="27"/>
      <c r="F33" s="27"/>
      <c r="G33" s="27"/>
      <c r="H33" s="27">
        <f t="shared" si="0"/>
        <v>0</v>
      </c>
      <c r="I33" s="14"/>
      <c r="J33" s="14"/>
      <c r="K33" s="14"/>
      <c r="L33" s="14"/>
    </row>
    <row r="34" spans="1:12" s="13" customFormat="1">
      <c r="A34" s="24"/>
      <c r="B34" s="37" t="s">
        <v>39</v>
      </c>
      <c r="C34" s="27"/>
      <c r="D34" s="36">
        <v>12434.3</v>
      </c>
      <c r="E34" s="27"/>
      <c r="F34" s="27"/>
      <c r="G34" s="27"/>
      <c r="H34" s="27">
        <f t="shared" si="0"/>
        <v>12434.3</v>
      </c>
      <c r="I34" s="14"/>
      <c r="J34" s="14"/>
      <c r="K34" s="14"/>
      <c r="L34" s="14"/>
    </row>
    <row r="35" spans="1:12" s="13" customFormat="1">
      <c r="A35" s="24"/>
      <c r="B35" s="37" t="s">
        <v>40</v>
      </c>
      <c r="C35" s="27"/>
      <c r="D35" s="36">
        <v>36000</v>
      </c>
      <c r="E35" s="27"/>
      <c r="F35" s="27"/>
      <c r="G35" s="27"/>
      <c r="H35" s="27">
        <f t="shared" si="0"/>
        <v>36000</v>
      </c>
      <c r="I35" s="14"/>
      <c r="J35" s="14"/>
      <c r="K35" s="14"/>
      <c r="L35" s="14"/>
    </row>
    <row r="36" spans="1:12" s="13" customFormat="1">
      <c r="A36" s="24"/>
      <c r="B36" s="37" t="s">
        <v>17</v>
      </c>
      <c r="C36" s="27"/>
      <c r="D36" s="36">
        <v>3600</v>
      </c>
      <c r="E36" s="27"/>
      <c r="F36" s="27"/>
      <c r="G36" s="27"/>
      <c r="H36" s="27">
        <f t="shared" si="0"/>
        <v>3600</v>
      </c>
      <c r="I36" s="14"/>
      <c r="J36" s="14"/>
      <c r="K36" s="14"/>
      <c r="L36" s="14"/>
    </row>
    <row r="37" spans="1:12" s="13" customFormat="1">
      <c r="A37" s="19"/>
      <c r="B37" s="38" t="s">
        <v>41</v>
      </c>
      <c r="C37" s="27"/>
      <c r="D37" s="36">
        <v>990</v>
      </c>
      <c r="E37" s="27"/>
      <c r="F37" s="27"/>
      <c r="G37" s="27"/>
      <c r="H37" s="27">
        <f t="shared" si="0"/>
        <v>990</v>
      </c>
      <c r="I37" s="14"/>
      <c r="J37" s="14"/>
      <c r="K37" s="14"/>
      <c r="L37" s="14"/>
    </row>
    <row r="38" spans="1:12" s="13" customFormat="1" ht="29.25" customHeight="1">
      <c r="A38" s="19"/>
      <c r="B38" s="38" t="s">
        <v>42</v>
      </c>
      <c r="C38" s="27"/>
      <c r="D38" s="36"/>
      <c r="E38" s="27"/>
      <c r="F38" s="27"/>
      <c r="G38" s="27"/>
      <c r="H38" s="27">
        <f t="shared" si="0"/>
        <v>0</v>
      </c>
      <c r="I38" s="14"/>
      <c r="J38" s="14"/>
      <c r="K38" s="14"/>
      <c r="L38" s="14"/>
    </row>
    <row r="39" spans="1:12" s="13" customFormat="1">
      <c r="A39" s="24"/>
      <c r="B39" s="37" t="s">
        <v>43</v>
      </c>
      <c r="C39" s="27"/>
      <c r="D39" s="36"/>
      <c r="E39" s="27"/>
      <c r="F39" s="27"/>
      <c r="G39" s="27"/>
      <c r="H39" s="27">
        <f t="shared" si="0"/>
        <v>0</v>
      </c>
      <c r="I39" s="14"/>
      <c r="J39" s="14"/>
      <c r="K39" s="14"/>
      <c r="L39" s="14"/>
    </row>
    <row r="40" spans="1:12" s="13" customFormat="1">
      <c r="A40" s="19"/>
      <c r="B40" s="38" t="s">
        <v>44</v>
      </c>
      <c r="C40" s="27"/>
      <c r="D40" s="36"/>
      <c r="E40" s="27"/>
      <c r="F40" s="27"/>
      <c r="G40" s="27"/>
      <c r="H40" s="27">
        <f t="shared" si="0"/>
        <v>0</v>
      </c>
      <c r="I40" s="14"/>
      <c r="J40" s="14"/>
      <c r="K40" s="14"/>
      <c r="L40" s="14"/>
    </row>
    <row r="41" spans="1:12" s="13" customFormat="1" ht="18" customHeight="1">
      <c r="A41" s="24"/>
      <c r="B41" s="39" t="s">
        <v>45</v>
      </c>
      <c r="C41" s="27"/>
      <c r="D41" s="36"/>
      <c r="E41" s="27"/>
      <c r="F41" s="27"/>
      <c r="G41" s="27"/>
      <c r="H41" s="27">
        <f t="shared" si="0"/>
        <v>0</v>
      </c>
      <c r="I41" s="14"/>
      <c r="J41" s="14"/>
      <c r="K41" s="14"/>
      <c r="L41" s="14"/>
    </row>
    <row r="42" spans="1:12" s="13" customFormat="1" ht="14.45" customHeight="1">
      <c r="A42" s="19"/>
      <c r="B42" s="38" t="s">
        <v>46</v>
      </c>
      <c r="C42" s="27"/>
      <c r="D42" s="36"/>
      <c r="E42" s="27"/>
      <c r="F42" s="27"/>
      <c r="G42" s="27"/>
      <c r="H42" s="27">
        <f t="shared" si="0"/>
        <v>0</v>
      </c>
      <c r="I42" s="14"/>
      <c r="J42" s="14"/>
      <c r="K42" s="14"/>
      <c r="L42" s="14"/>
    </row>
    <row r="43" spans="1:12" s="13" customFormat="1">
      <c r="A43" s="24"/>
      <c r="B43" s="37" t="s">
        <v>47</v>
      </c>
      <c r="C43" s="27"/>
      <c r="D43" s="36"/>
      <c r="E43" s="27"/>
      <c r="F43" s="27"/>
      <c r="G43" s="27"/>
      <c r="H43" s="27">
        <f t="shared" si="0"/>
        <v>0</v>
      </c>
      <c r="I43" s="14"/>
      <c r="J43" s="14"/>
      <c r="K43" s="14"/>
      <c r="L43" s="14"/>
    </row>
    <row r="44" spans="1:12" s="13" customFormat="1">
      <c r="A44" s="19"/>
      <c r="B44" s="38" t="s">
        <v>48</v>
      </c>
      <c r="C44" s="27"/>
      <c r="D44" s="36"/>
      <c r="E44" s="27"/>
      <c r="F44" s="27"/>
      <c r="G44" s="27"/>
      <c r="H44" s="27">
        <f t="shared" si="0"/>
        <v>0</v>
      </c>
      <c r="I44" s="14"/>
      <c r="J44" s="14"/>
      <c r="K44" s="14"/>
      <c r="L44" s="14"/>
    </row>
    <row r="45" spans="1:12" s="13" customFormat="1">
      <c r="A45" s="24"/>
      <c r="B45" s="37" t="s">
        <v>49</v>
      </c>
      <c r="C45" s="27"/>
      <c r="D45" s="36"/>
      <c r="E45" s="27"/>
      <c r="F45" s="27"/>
      <c r="G45" s="27"/>
      <c r="H45" s="27">
        <f t="shared" si="0"/>
        <v>0</v>
      </c>
      <c r="I45" s="14"/>
      <c r="J45" s="14"/>
      <c r="K45" s="14"/>
      <c r="L45" s="14"/>
    </row>
    <row r="46" spans="1:12" s="13" customFormat="1">
      <c r="A46" s="40" t="s">
        <v>50</v>
      </c>
      <c r="B46" s="25"/>
      <c r="C46" s="27"/>
      <c r="D46" s="27">
        <f>SUM(D26:D45)</f>
        <v>760089.62</v>
      </c>
      <c r="E46" s="27"/>
      <c r="F46" s="27"/>
      <c r="G46" s="27"/>
      <c r="H46" s="27">
        <f>SUM(C46:G46)</f>
        <v>760089.62</v>
      </c>
      <c r="I46" s="14"/>
      <c r="J46" s="14"/>
      <c r="K46" s="14"/>
      <c r="L46" s="14"/>
    </row>
    <row r="47" spans="1:12" s="13" customFormat="1">
      <c r="A47" s="41"/>
      <c r="B47" s="42" t="s">
        <v>51</v>
      </c>
      <c r="C47" s="27"/>
      <c r="D47" s="27"/>
      <c r="E47" s="27"/>
      <c r="F47" s="27"/>
      <c r="G47" s="27"/>
      <c r="H47" s="27">
        <f t="shared" ref="H47" si="1">SUM(C47:G47)</f>
        <v>0</v>
      </c>
      <c r="I47" s="14"/>
      <c r="J47" s="14"/>
      <c r="K47" s="14"/>
      <c r="L47" s="14"/>
    </row>
    <row r="48" spans="1:12" s="13" customFormat="1">
      <c r="A48" s="43"/>
      <c r="B48" s="25" t="s">
        <v>52</v>
      </c>
      <c r="C48" s="27"/>
      <c r="D48" s="27">
        <f>SUM(D46:D47)</f>
        <v>760089.62</v>
      </c>
      <c r="E48" s="27"/>
      <c r="F48" s="27"/>
      <c r="G48" s="27"/>
      <c r="H48" s="27">
        <f>SUM(C48:G48)</f>
        <v>760089.62</v>
      </c>
      <c r="I48" s="14"/>
      <c r="J48" s="14"/>
      <c r="K48" s="14"/>
      <c r="L48" s="14"/>
    </row>
    <row r="49" spans="1:12" s="13" customFormat="1">
      <c r="A49" s="44"/>
      <c r="B49" s="45" t="s">
        <v>53</v>
      </c>
      <c r="C49" s="46">
        <f>C24-C46</f>
        <v>2174525.9500000002</v>
      </c>
      <c r="D49" s="46">
        <f>D16-D48</f>
        <v>489910.38</v>
      </c>
      <c r="E49" s="46"/>
      <c r="F49" s="46"/>
      <c r="G49" s="46">
        <f>G24</f>
        <v>8970985.0500000007</v>
      </c>
      <c r="H49" s="46">
        <f>C49+D49+G49</f>
        <v>11635421.380000001</v>
      </c>
      <c r="I49" s="14"/>
      <c r="J49" s="14"/>
      <c r="K49" s="14"/>
      <c r="L49" s="14"/>
    </row>
    <row r="51" spans="1:12">
      <c r="A51" s="52" t="s">
        <v>6</v>
      </c>
      <c r="B51" s="52"/>
      <c r="C51" s="52"/>
      <c r="D51" s="52"/>
      <c r="E51" s="52"/>
      <c r="F51" s="52"/>
      <c r="G51" s="52"/>
    </row>
    <row r="52" spans="1:12">
      <c r="A52" s="5"/>
      <c r="B52" s="5"/>
      <c r="C52" s="11"/>
      <c r="D52" s="11"/>
      <c r="E52" s="11"/>
      <c r="F52" s="11"/>
      <c r="G52" s="11"/>
    </row>
    <row r="53" spans="1:12">
      <c r="A53" s="53" t="s">
        <v>14</v>
      </c>
      <c r="B53" s="54"/>
      <c r="C53" s="5"/>
      <c r="D53" s="5"/>
      <c r="E53" s="5"/>
      <c r="F53" s="5"/>
      <c r="G53" s="5"/>
    </row>
    <row r="54" spans="1:12">
      <c r="A54" s="55" t="s">
        <v>15</v>
      </c>
      <c r="B54" s="54"/>
      <c r="C54" s="5"/>
      <c r="D54" s="5"/>
      <c r="E54" s="5"/>
      <c r="F54" s="5"/>
      <c r="G54" s="5"/>
    </row>
  </sheetData>
  <mergeCells count="10">
    <mergeCell ref="H12:H14"/>
    <mergeCell ref="A5:G5"/>
    <mergeCell ref="A51:G51"/>
    <mergeCell ref="A53:B53"/>
    <mergeCell ref="A54:B54"/>
    <mergeCell ref="A12:B14"/>
    <mergeCell ref="C12:D12"/>
    <mergeCell ref="E12:E14"/>
    <mergeCell ref="F12:F14"/>
    <mergeCell ref="G12:G14"/>
  </mergeCells>
  <pageMargins left="0.7" right="0.7" top="0.75" bottom="0.75" header="0.3" footer="0.3"/>
  <pageSetup paperSize="14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8 - LDRRMFU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MPDC Office</cp:lastModifiedBy>
  <cp:lastPrinted>2024-12-09T07:28:01Z</cp:lastPrinted>
  <dcterms:created xsi:type="dcterms:W3CDTF">2015-06-05T18:17:20Z</dcterms:created>
  <dcterms:modified xsi:type="dcterms:W3CDTF">2024-12-09T07:35:12Z</dcterms:modified>
  <cp:category/>
</cp:coreProperties>
</file>