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" yWindow="-30" windowWidth="10125" windowHeight="7365"/>
  </bookViews>
  <sheets>
    <sheet name="Form 8 - LDRRMFU" sheetId="1" r:id="rId1"/>
    <sheet name="FDPP LICENSE" sheetId="2" state="veryHidden" r:id="rId2"/>
  </sheets>
  <calcPr calcId="125725"/>
</workbook>
</file>

<file path=xl/calcChain.xml><?xml version="1.0" encoding="utf-8"?>
<calcChain xmlns="http://schemas.openxmlformats.org/spreadsheetml/2006/main">
  <c r="G33" i="1"/>
  <c r="C33"/>
  <c r="G28"/>
  <c r="G29"/>
  <c r="G30"/>
  <c r="F33" l="1"/>
  <c r="E33"/>
  <c r="D33"/>
  <c r="B33"/>
  <c r="G32"/>
  <c r="G31"/>
  <c r="E26"/>
  <c r="D26"/>
  <c r="C26"/>
  <c r="B26"/>
  <c r="G25"/>
  <c r="G24"/>
  <c r="G23"/>
  <c r="G22"/>
  <c r="G21"/>
  <c r="F18"/>
  <c r="F20" s="1"/>
  <c r="G15"/>
  <c r="G14"/>
  <c r="E34" l="1"/>
  <c r="G20"/>
  <c r="G26" s="1"/>
  <c r="D34"/>
  <c r="B34"/>
  <c r="F26"/>
  <c r="F34" s="1"/>
  <c r="C34"/>
  <c r="G34" l="1"/>
</calcChain>
</file>

<file path=xl/comments1.xml><?xml version="1.0" encoding="utf-8"?>
<comments xmlns="http://schemas.openxmlformats.org/spreadsheetml/2006/main">
  <authors>
    <author>Acer</author>
  </authors>
  <commentList>
    <comment ref="F17" authorId="0">
      <text>
        <r>
          <rPr>
            <b/>
            <sz val="9"/>
            <color indexed="81"/>
            <rFont val="Tahoma"/>
            <charset val="1"/>
          </rPr>
          <t>Acer:</t>
        </r>
        <r>
          <rPr>
            <sz val="9"/>
            <color indexed="81"/>
            <rFont val="Tahoma"/>
            <charset val="1"/>
          </rPr>
          <t xml:space="preserve">
2022 + 298,550.00</t>
        </r>
      </text>
    </comment>
  </commentList>
</comments>
</file>

<file path=xl/sharedStrings.xml><?xml version="1.0" encoding="utf-8"?>
<sst xmlns="http://schemas.openxmlformats.org/spreadsheetml/2006/main" count="51" uniqueCount="51">
  <si>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</si>
  <si>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</si>
  <si>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</si>
  <si>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</si>
  <si>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</si>
  <si>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</si>
  <si>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</si>
  <si>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</si>
  <si>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</si>
  <si>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</si>
  <si>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</si>
  <si>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Particulars</t>
  </si>
  <si>
    <t>From Other LGUs</t>
  </si>
  <si>
    <t>Total</t>
  </si>
  <si>
    <t>A. Sources of Funds</t>
  </si>
  <si>
    <t>B. Utilization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</si>
  <si>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</si>
  <si>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</si>
  <si>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</si>
  <si>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</si>
  <si>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</si>
  <si>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</si>
  <si>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LDRRMF</t>
  </si>
  <si>
    <t>NDRRMF</t>
  </si>
  <si>
    <t>From Other Sources</t>
  </si>
  <si>
    <t>MOA/Project Agreement Ref. No. (if any)</t>
  </si>
  <si>
    <t>Remarks</t>
  </si>
  <si>
    <t>Quick Response Fund (QRF) 30%</t>
  </si>
  <si>
    <t>Mitigation Fund 70%</t>
  </si>
  <si>
    <t>Current Appropriations</t>
  </si>
  <si>
    <t>Continuing Appropriations</t>
  </si>
  <si>
    <t>Previous Year's Appropriation transferred to the Special Trust Fund</t>
  </si>
  <si>
    <t>2021</t>
  </si>
  <si>
    <t>2022</t>
  </si>
  <si>
    <t>Sub-Total</t>
  </si>
  <si>
    <t>Donations</t>
  </si>
  <si>
    <t>Cash</t>
  </si>
  <si>
    <t>In Kind</t>
  </si>
  <si>
    <t>Transfer/s Grants</t>
  </si>
  <si>
    <t>Others/PDAF/Congressional Initiative</t>
  </si>
  <si>
    <t>Total Funds Available</t>
  </si>
  <si>
    <t>Total Utilization</t>
  </si>
  <si>
    <t>Unutilized Balance</t>
  </si>
  <si>
    <t>ALMEDA O. DE VENECIA</t>
  </si>
  <si>
    <t>Municipal Accountant</t>
  </si>
  <si>
    <t>2023</t>
  </si>
  <si>
    <t>Meals-Meeting</t>
  </si>
  <si>
    <t>Office Supplies</t>
  </si>
  <si>
    <t>Training / Seminar</t>
  </si>
  <si>
    <t>Labor Repainting</t>
  </si>
  <si>
    <t>Modular Tent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</si>
</sst>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rgb="FF000000"/>
      <name val="Calibri"/>
    </font>
    <font>
      <b/>
      <sz val="18"/>
      <color rgb="FFFF0000"/>
      <name val="Calibri"/>
    </font>
    <font>
      <b/>
      <sz val="11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0" fillId="0" borderId="2" xfId="0" applyNumberFormat="1" applyBorder="1"/>
    <xf numFmtId="43" fontId="0" fillId="0" borderId="2" xfId="1" applyFont="1" applyBorder="1"/>
    <xf numFmtId="43" fontId="0" fillId="0" borderId="3" xfId="1" applyFont="1" applyBorder="1"/>
    <xf numFmtId="43" fontId="0" fillId="0" borderId="1" xfId="1" applyFont="1" applyBorder="1" applyAlignment="1">
      <alignment horizontal="left" indent="1"/>
    </xf>
    <xf numFmtId="43" fontId="0" fillId="2" borderId="1" xfId="1" applyFont="1" applyFill="1" applyBorder="1"/>
    <xf numFmtId="43" fontId="0" fillId="2" borderId="2" xfId="1" applyFont="1" applyFill="1" applyBorder="1"/>
    <xf numFmtId="43" fontId="0" fillId="0" borderId="1" xfId="1" applyFont="1" applyBorder="1" applyAlignment="1">
      <alignment horizontal="left" vertical="top" wrapText="1" indent="1"/>
    </xf>
    <xf numFmtId="43" fontId="0" fillId="0" borderId="1" xfId="1" applyFont="1" applyBorder="1"/>
    <xf numFmtId="43" fontId="0" fillId="0" borderId="1" xfId="1" quotePrefix="1" applyFont="1" applyBorder="1" applyAlignment="1">
      <alignment horizontal="center" vertical="top" wrapText="1"/>
    </xf>
    <xf numFmtId="43" fontId="8" fillId="0" borderId="2" xfId="1" applyFont="1" applyBorder="1"/>
    <xf numFmtId="43" fontId="0" fillId="0" borderId="1" xfId="1" applyFont="1" applyBorder="1" applyAlignment="1">
      <alignment horizontal="left" indent="2"/>
    </xf>
    <xf numFmtId="43" fontId="7" fillId="0" borderId="4" xfId="1" applyFont="1" applyBorder="1"/>
    <xf numFmtId="43" fontId="7" fillId="0" borderId="1" xfId="1" applyFont="1" applyBorder="1"/>
    <xf numFmtId="43" fontId="7" fillId="0" borderId="2" xfId="1" applyFont="1" applyBorder="1"/>
    <xf numFmtId="43" fontId="7" fillId="0" borderId="5" xfId="1" applyFont="1" applyBorder="1"/>
    <xf numFmtId="0" fontId="7" fillId="0" borderId="6" xfId="0" applyFont="1" applyBorder="1"/>
    <xf numFmtId="43" fontId="7" fillId="0" borderId="6" xfId="1" applyFont="1" applyBorder="1"/>
    <xf numFmtId="43" fontId="7" fillId="0" borderId="7" xfId="1" applyFont="1" applyBorder="1"/>
    <xf numFmtId="43" fontId="0" fillId="0" borderId="7" xfId="1" applyFont="1" applyBorder="1"/>
    <xf numFmtId="43" fontId="0" fillId="0" borderId="8" xfId="1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1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3" fontId="12" fillId="0" borderId="1" xfId="1" applyFont="1" applyBorder="1" applyAlignment="1">
      <alignment horizontal="left" wrapText="1" indent="1"/>
    </xf>
    <xf numFmtId="43" fontId="12" fillId="0" borderId="1" xfId="1" applyFont="1" applyBorder="1" applyAlignment="1">
      <alignment horizontal="left" indent="1"/>
    </xf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1748117</xdr:colOff>
      <xdr:row>35</xdr:row>
      <xdr:rowOff>112058</xdr:rowOff>
    </xdr:from>
    <xdr:to>
      <xdr:col>0</xdr:col>
      <xdr:colOff>3384176</xdr:colOff>
      <xdr:row>37</xdr:row>
      <xdr:rowOff>101722</xdr:rowOff>
    </xdr:to>
    <xdr:pic>
      <xdr:nvPicPr>
        <xdr:cNvPr id="2" name="Picture 1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8117" y="6936440"/>
          <a:ext cx="1636059" cy="370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zoomScale="85" zoomScaleNormal="85" workbookViewId="0">
      <selection activeCell="G38" sqref="G38"/>
    </sheetView>
  </sheetViews>
  <sheetFormatPr defaultRowHeight="15"/>
  <cols>
    <col min="1" max="1" width="51.5703125" customWidth="1"/>
    <col min="2" max="3" width="22.140625" customWidth="1"/>
    <col min="4" max="4" width="17.7109375" customWidth="1"/>
    <col min="5" max="5" width="16.28515625" customWidth="1"/>
    <col min="6" max="6" width="23.140625" customWidth="1"/>
    <col min="7" max="7" width="19.85546875" customWidth="1"/>
    <col min="8" max="8" width="15" customWidth="1"/>
  </cols>
  <sheetData>
    <row r="1" spans="1:9">
      <c r="A1" s="12" t="s">
        <v>0</v>
      </c>
      <c r="B1" s="4"/>
      <c r="C1" s="4"/>
      <c r="D1" s="4"/>
      <c r="E1" s="4"/>
      <c r="F1" s="5"/>
      <c r="G1" s="5"/>
    </row>
    <row r="2" spans="1:9" s="6" customFormat="1">
      <c r="A2" s="12" t="s">
        <v>1</v>
      </c>
    </row>
    <row r="3" spans="1:9" s="6" customFormat="1">
      <c r="A3" s="3"/>
    </row>
    <row r="4" spans="1:9">
      <c r="A4" s="7"/>
      <c r="B4" s="7"/>
      <c r="C4" s="7"/>
      <c r="D4" s="7"/>
      <c r="E4" s="7"/>
      <c r="F4" s="5"/>
      <c r="G4" s="5"/>
    </row>
    <row r="5" spans="1:9">
      <c r="A5" s="47" t="s">
        <v>2</v>
      </c>
      <c r="B5" s="47"/>
      <c r="C5" s="47"/>
      <c r="D5" s="47"/>
      <c r="E5" s="47"/>
      <c r="F5" s="47"/>
      <c r="G5" s="47"/>
    </row>
    <row r="6" spans="1:9">
      <c r="A6" s="8"/>
      <c r="B6" s="8"/>
      <c r="C6" s="8"/>
      <c r="D6" s="8"/>
      <c r="E6" s="8"/>
      <c r="F6" s="5"/>
      <c r="G6" s="5"/>
    </row>
    <row r="7" spans="1:9">
      <c r="A7" s="40" t="s">
        <v>3</v>
      </c>
      <c r="B7" s="16" t="s">
        <v>4</v>
      </c>
      <c r="C7" s="9"/>
      <c r="D7" s="13" t="s">
        <v>5</v>
      </c>
      <c r="E7" s="6">
        <v>2024</v>
      </c>
      <c r="F7" s="5"/>
      <c r="G7" s="5"/>
    </row>
    <row r="8" spans="1:9">
      <c r="A8" s="41" t="s">
        <v>6</v>
      </c>
      <c r="B8" s="14" t="s">
        <v>7</v>
      </c>
      <c r="C8" s="10"/>
      <c r="D8" s="15" t="s">
        <v>8</v>
      </c>
      <c r="E8" s="10">
        <v>2</v>
      </c>
      <c r="F8" s="5"/>
      <c r="G8" s="5"/>
    </row>
    <row r="9" spans="1:9">
      <c r="A9" s="41" t="s">
        <v>9</v>
      </c>
      <c r="B9" s="5" t="s">
        <v>10</v>
      </c>
      <c r="C9" s="5"/>
      <c r="D9" s="8"/>
      <c r="E9" s="5"/>
      <c r="F9" s="5"/>
      <c r="G9" s="5"/>
    </row>
    <row r="11" spans="1:9" ht="15" customHeight="1">
      <c r="A11" s="49" t="s">
        <v>11</v>
      </c>
      <c r="B11" s="49" t="s">
        <v>22</v>
      </c>
      <c r="C11" s="50"/>
      <c r="D11" s="45" t="s">
        <v>23</v>
      </c>
      <c r="E11" s="45" t="s">
        <v>12</v>
      </c>
      <c r="F11" s="45" t="s">
        <v>24</v>
      </c>
      <c r="G11" s="45" t="s">
        <v>13</v>
      </c>
      <c r="H11" s="45" t="s">
        <v>25</v>
      </c>
      <c r="I11" s="46" t="s">
        <v>26</v>
      </c>
    </row>
    <row r="12" spans="1:9" ht="36.75" customHeight="1">
      <c r="A12" s="49"/>
      <c r="B12" s="17" t="s">
        <v>27</v>
      </c>
      <c r="C12" s="18" t="s">
        <v>28</v>
      </c>
      <c r="D12" s="45"/>
      <c r="E12" s="45"/>
      <c r="F12" s="45"/>
      <c r="G12" s="45"/>
      <c r="H12" s="45"/>
      <c r="I12" s="46"/>
    </row>
    <row r="13" spans="1:9">
      <c r="A13" s="19" t="s">
        <v>14</v>
      </c>
      <c r="B13" s="20"/>
      <c r="C13" s="20"/>
      <c r="D13" s="20"/>
      <c r="E13" s="20"/>
      <c r="F13" s="20"/>
      <c r="G13" s="21"/>
      <c r="H13" s="21"/>
      <c r="I13" s="22"/>
    </row>
    <row r="14" spans="1:9">
      <c r="A14" s="23" t="s">
        <v>29</v>
      </c>
      <c r="B14" s="24">
        <v>2174525.9500000002</v>
      </c>
      <c r="C14" s="25">
        <v>1250000</v>
      </c>
      <c r="D14" s="21"/>
      <c r="E14" s="21"/>
      <c r="F14" s="21"/>
      <c r="G14" s="21">
        <f>SUM(B14:F14)</f>
        <v>3424525.95</v>
      </c>
      <c r="H14" s="21"/>
      <c r="I14" s="22"/>
    </row>
    <row r="15" spans="1:9">
      <c r="A15" s="23" t="s">
        <v>30</v>
      </c>
      <c r="B15" s="24"/>
      <c r="C15" s="25"/>
      <c r="D15" s="21"/>
      <c r="E15" s="21"/>
      <c r="F15" s="21"/>
      <c r="G15" s="21">
        <f t="shared" ref="G15:G25" si="0">SUM(B15:F15)</f>
        <v>0</v>
      </c>
      <c r="H15" s="21"/>
      <c r="I15" s="22"/>
    </row>
    <row r="16" spans="1:9" ht="36.75" customHeight="1">
      <c r="A16" s="26" t="s">
        <v>31</v>
      </c>
      <c r="B16" s="27"/>
      <c r="C16" s="21"/>
      <c r="D16" s="21"/>
      <c r="E16" s="21"/>
      <c r="F16" s="21"/>
      <c r="G16" s="21"/>
      <c r="H16" s="21"/>
      <c r="I16" s="22"/>
    </row>
    <row r="17" spans="1:9">
      <c r="A17" s="28" t="s">
        <v>32</v>
      </c>
      <c r="B17" s="27"/>
      <c r="C17" s="21"/>
      <c r="D17" s="21"/>
      <c r="E17" s="21"/>
      <c r="F17" s="21">
        <v>1143676.95</v>
      </c>
      <c r="G17" s="21"/>
      <c r="H17" s="21"/>
      <c r="I17" s="22"/>
    </row>
    <row r="18" spans="1:9" ht="21" customHeight="1">
      <c r="A18" s="28" t="s">
        <v>33</v>
      </c>
      <c r="B18" s="27"/>
      <c r="C18" s="21"/>
      <c r="D18" s="21"/>
      <c r="E18" s="21"/>
      <c r="F18" s="21">
        <f>4219135.5+300000</f>
        <v>4519135.5</v>
      </c>
      <c r="G18" s="21"/>
      <c r="H18" s="21"/>
      <c r="I18" s="22"/>
    </row>
    <row r="19" spans="1:9" ht="21" customHeight="1">
      <c r="A19" s="28" t="s">
        <v>45</v>
      </c>
      <c r="B19" s="27"/>
      <c r="C19" s="21"/>
      <c r="D19" s="21"/>
      <c r="E19" s="21"/>
      <c r="F19" s="21">
        <v>3308172.6</v>
      </c>
      <c r="G19" s="21"/>
      <c r="H19" s="21"/>
      <c r="I19" s="22"/>
    </row>
    <row r="20" spans="1:9">
      <c r="A20" s="28" t="s">
        <v>34</v>
      </c>
      <c r="B20" s="27"/>
      <c r="C20" s="21"/>
      <c r="D20" s="21"/>
      <c r="E20" s="21"/>
      <c r="F20" s="29">
        <f>F17+F18+F19</f>
        <v>8970985.0500000007</v>
      </c>
      <c r="G20" s="21">
        <f>SUM(B20:F20)</f>
        <v>8970985.0500000007</v>
      </c>
      <c r="H20" s="21"/>
      <c r="I20" s="22"/>
    </row>
    <row r="21" spans="1:9">
      <c r="A21" s="23" t="s">
        <v>35</v>
      </c>
      <c r="B21" s="27"/>
      <c r="C21" s="21"/>
      <c r="D21" s="21"/>
      <c r="E21" s="21"/>
      <c r="F21" s="21"/>
      <c r="G21" s="21">
        <f t="shared" si="0"/>
        <v>0</v>
      </c>
      <c r="H21" s="21"/>
      <c r="I21" s="22"/>
    </row>
    <row r="22" spans="1:9">
      <c r="A22" s="30" t="s">
        <v>36</v>
      </c>
      <c r="B22" s="27"/>
      <c r="C22" s="21"/>
      <c r="D22" s="21"/>
      <c r="E22" s="21"/>
      <c r="F22" s="21"/>
      <c r="G22" s="21">
        <f t="shared" si="0"/>
        <v>0</v>
      </c>
      <c r="H22" s="21"/>
      <c r="I22" s="22"/>
    </row>
    <row r="23" spans="1:9">
      <c r="A23" s="30" t="s">
        <v>37</v>
      </c>
      <c r="B23" s="27"/>
      <c r="C23" s="21"/>
      <c r="D23" s="21"/>
      <c r="E23" s="21"/>
      <c r="F23" s="21"/>
      <c r="G23" s="21">
        <f t="shared" si="0"/>
        <v>0</v>
      </c>
      <c r="H23" s="21"/>
      <c r="I23" s="22"/>
    </row>
    <row r="24" spans="1:9">
      <c r="A24" s="23" t="s">
        <v>38</v>
      </c>
      <c r="B24" s="27"/>
      <c r="C24" s="21"/>
      <c r="D24" s="21"/>
      <c r="E24" s="21"/>
      <c r="F24" s="21"/>
      <c r="G24" s="21">
        <f t="shared" si="0"/>
        <v>0</v>
      </c>
      <c r="H24" s="21"/>
      <c r="I24" s="22"/>
    </row>
    <row r="25" spans="1:9">
      <c r="A25" s="23" t="s">
        <v>39</v>
      </c>
      <c r="B25" s="27"/>
      <c r="C25" s="21"/>
      <c r="D25" s="21"/>
      <c r="E25" s="21"/>
      <c r="F25" s="21"/>
      <c r="G25" s="21">
        <f t="shared" si="0"/>
        <v>0</v>
      </c>
      <c r="H25" s="21"/>
      <c r="I25" s="22"/>
    </row>
    <row r="26" spans="1:9">
      <c r="A26" s="31" t="s">
        <v>40</v>
      </c>
      <c r="B26" s="32">
        <f t="shared" ref="B26:E26" si="1">SUM(B14:B25)</f>
        <v>2174525.9500000002</v>
      </c>
      <c r="C26" s="33">
        <f t="shared" si="1"/>
        <v>1250000</v>
      </c>
      <c r="D26" s="33">
        <f t="shared" si="1"/>
        <v>0</v>
      </c>
      <c r="E26" s="33">
        <f t="shared" si="1"/>
        <v>0</v>
      </c>
      <c r="F26" s="33">
        <f>F20</f>
        <v>8970985.0500000007</v>
      </c>
      <c r="G26" s="33">
        <f>SUM(G14:G25)</f>
        <v>12395511</v>
      </c>
      <c r="H26" s="21"/>
      <c r="I26" s="22"/>
    </row>
    <row r="27" spans="1:9">
      <c r="A27" s="32" t="s">
        <v>15</v>
      </c>
      <c r="B27" s="27"/>
      <c r="C27" s="21"/>
      <c r="D27" s="21"/>
      <c r="E27" s="21"/>
      <c r="F27" s="21"/>
      <c r="G27" s="21"/>
      <c r="H27" s="21"/>
      <c r="I27" s="22"/>
    </row>
    <row r="28" spans="1:9">
      <c r="A28" s="51" t="s">
        <v>46</v>
      </c>
      <c r="B28" s="27"/>
      <c r="C28" s="21">
        <v>49800</v>
      </c>
      <c r="D28" s="21"/>
      <c r="E28" s="21"/>
      <c r="F28" s="21"/>
      <c r="G28" s="21">
        <f t="shared" ref="G28:G30" si="2">SUM(B28:F28)</f>
        <v>49800</v>
      </c>
      <c r="H28" s="21"/>
      <c r="I28" s="22"/>
    </row>
    <row r="29" spans="1:9">
      <c r="A29" s="52" t="s">
        <v>47</v>
      </c>
      <c r="B29" s="27"/>
      <c r="C29" s="21">
        <v>10300</v>
      </c>
      <c r="D29" s="21"/>
      <c r="E29" s="21"/>
      <c r="F29" s="21"/>
      <c r="G29" s="21">
        <f t="shared" si="2"/>
        <v>10300</v>
      </c>
      <c r="H29" s="21"/>
      <c r="I29" s="22"/>
    </row>
    <row r="30" spans="1:9">
      <c r="A30" s="52" t="s">
        <v>50</v>
      </c>
      <c r="B30" s="27"/>
      <c r="C30" s="21">
        <v>43650</v>
      </c>
      <c r="D30" s="21"/>
      <c r="E30" s="21"/>
      <c r="F30" s="21"/>
      <c r="G30" s="21">
        <f t="shared" si="2"/>
        <v>43650</v>
      </c>
      <c r="H30" s="21"/>
      <c r="I30" s="22"/>
    </row>
    <row r="31" spans="1:9">
      <c r="A31" s="51" t="s">
        <v>48</v>
      </c>
      <c r="B31" s="27"/>
      <c r="C31" s="21">
        <v>44357.82</v>
      </c>
      <c r="D31" s="21"/>
      <c r="E31" s="21"/>
      <c r="F31" s="21"/>
      <c r="G31" s="21">
        <f t="shared" ref="G31:G32" si="3">SUM(B31:F31)</f>
        <v>44357.82</v>
      </c>
      <c r="H31" s="21"/>
      <c r="I31" s="22"/>
    </row>
    <row r="32" spans="1:9">
      <c r="A32" s="52" t="s">
        <v>49</v>
      </c>
      <c r="B32" s="27"/>
      <c r="C32" s="21">
        <v>3600</v>
      </c>
      <c r="D32" s="21"/>
      <c r="E32" s="21"/>
      <c r="F32" s="21"/>
      <c r="G32" s="21">
        <f t="shared" si="3"/>
        <v>3600</v>
      </c>
      <c r="H32" s="21"/>
      <c r="I32" s="22"/>
    </row>
    <row r="33" spans="1:9">
      <c r="A33" s="19" t="s">
        <v>41</v>
      </c>
      <c r="B33" s="31">
        <f t="shared" ref="B33:G33" si="4">SUM(B31:B32)</f>
        <v>0</v>
      </c>
      <c r="C33" s="33">
        <f>SUM(C28:C32)</f>
        <v>151707.82</v>
      </c>
      <c r="D33" s="33">
        <f t="shared" si="4"/>
        <v>0</v>
      </c>
      <c r="E33" s="33">
        <f t="shared" si="4"/>
        <v>0</v>
      </c>
      <c r="F33" s="33">
        <f t="shared" si="4"/>
        <v>0</v>
      </c>
      <c r="G33" s="34">
        <f>SUM(G28:G32)</f>
        <v>151707.82</v>
      </c>
      <c r="H33" s="21"/>
      <c r="I33" s="22"/>
    </row>
    <row r="34" spans="1:9" ht="15.75" customHeight="1" thickBot="1">
      <c r="A34" s="35" t="s">
        <v>42</v>
      </c>
      <c r="B34" s="36">
        <f t="shared" ref="B34:G34" si="5">+B26-B33</f>
        <v>2174525.9500000002</v>
      </c>
      <c r="C34" s="37">
        <f t="shared" si="5"/>
        <v>1098292.18</v>
      </c>
      <c r="D34" s="37">
        <f t="shared" si="5"/>
        <v>0</v>
      </c>
      <c r="E34" s="37">
        <f t="shared" si="5"/>
        <v>0</v>
      </c>
      <c r="F34" s="37">
        <f t="shared" si="5"/>
        <v>8970985.0500000007</v>
      </c>
      <c r="G34" s="37">
        <f t="shared" si="5"/>
        <v>12243803.18</v>
      </c>
      <c r="H34" s="38"/>
      <c r="I34" s="39"/>
    </row>
    <row r="36" spans="1:9">
      <c r="A36" s="48" t="s">
        <v>16</v>
      </c>
      <c r="B36" s="48"/>
      <c r="C36" s="48"/>
      <c r="D36" s="48"/>
      <c r="E36" s="48"/>
      <c r="F36" s="48"/>
      <c r="G36" s="48"/>
    </row>
    <row r="37" spans="1:9">
      <c r="A37" s="5"/>
      <c r="B37" s="5"/>
      <c r="C37" s="11"/>
      <c r="D37" s="11"/>
      <c r="E37" s="11"/>
      <c r="F37" s="11"/>
      <c r="G37" s="11"/>
    </row>
    <row r="38" spans="1:9">
      <c r="A38" s="44" t="s">
        <v>43</v>
      </c>
      <c r="B38" s="43"/>
      <c r="C38" s="5"/>
      <c r="D38" s="5"/>
      <c r="E38" s="5"/>
      <c r="F38" s="5"/>
      <c r="G38" s="5"/>
    </row>
    <row r="39" spans="1:9">
      <c r="A39" s="42" t="s">
        <v>44</v>
      </c>
      <c r="B39" s="43"/>
      <c r="C39" s="5"/>
      <c r="D39" s="5"/>
      <c r="E39" s="5"/>
      <c r="F39" s="5"/>
      <c r="G39" s="5"/>
    </row>
  </sheetData>
  <sheetProtection formatCells="0" formatColumns="0" formatRows="0" insertColumns="0" insertRows="0" insertHyperlinks="0" deleteColumns="0" deleteRows="0" sort="0" autoFilter="0" pivotTables="0"/>
  <mergeCells count="12">
    <mergeCell ref="A5:G5"/>
    <mergeCell ref="A36:G36"/>
    <mergeCell ref="A11:A12"/>
    <mergeCell ref="B11:C11"/>
    <mergeCell ref="D11:D12"/>
    <mergeCell ref="E11:E12"/>
    <mergeCell ref="F11:F12"/>
    <mergeCell ref="A39:B39"/>
    <mergeCell ref="A38:B38"/>
    <mergeCell ref="G11:G12"/>
    <mergeCell ref="H11:H12"/>
    <mergeCell ref="I11:I12"/>
  </mergeCells>
  <pageMargins left="0.7" right="0.7" top="0.75" bottom="0.75" header="0.3" footer="0.3"/>
  <pageSetup paperSize="14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G16" sqref="G16"/>
    </sheetView>
  </sheetViews>
  <sheetFormatPr defaultRowHeight="15"/>
  <sheetData>
    <row r="1" spans="1:1" ht="23.45" customHeight="1">
      <c r="A1" s="1" t="s">
        <v>17</v>
      </c>
    </row>
    <row r="3" spans="1:1">
      <c r="A3" t="s">
        <v>18</v>
      </c>
    </row>
    <row r="5" spans="1:1">
      <c r="A5" t="s">
        <v>19</v>
      </c>
    </row>
    <row r="6" spans="1:1">
      <c r="A6" s="2" t="s">
        <v>20</v>
      </c>
    </row>
    <row r="9" spans="1:1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cp:lastPrinted>2024-05-21T07:28:37Z</cp:lastPrinted>
  <dcterms:created xsi:type="dcterms:W3CDTF">2015-06-05T18:17:20Z</dcterms:created>
  <dcterms:modified xsi:type="dcterms:W3CDTF">2024-08-30T01:37:50Z</dcterms:modified>
  <cp:category/>
</cp:coreProperties>
</file>